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harts/colors6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style3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bookViews>
    <workbookView xWindow="120" yWindow="180" windowWidth="23715" windowHeight="9975" tabRatio="699" activeTab="0"/>
  </bookViews>
  <sheets>
    <sheet name="Inicio" sheetId="6" r:id="rId1"/>
    <sheet name="Participantes" sheetId="2" r:id="rId2"/>
    <sheet name="Año 1" sheetId="15" r:id="rId3"/>
    <sheet name="Año 2" sheetId="8" r:id="rId4"/>
    <sheet name="Año 3" sheetId="9" r:id="rId5"/>
    <sheet name="Año 4" sheetId="16" r:id="rId6"/>
    <sheet name="Año 5" sheetId="17" r:id="rId7"/>
    <sheet name="Año 6" sheetId="18" r:id="rId8"/>
    <sheet name="Año 7" sheetId="19" r:id="rId9"/>
    <sheet name="Año 8" sheetId="20" r:id="rId10"/>
    <sheet name="Año 9" sheetId="21" r:id="rId11"/>
    <sheet name="Año 10" sheetId="22" r:id="rId12"/>
    <sheet name="Portafolio" sheetId="24" r:id="rId13"/>
    <sheet name="Tablas Resumen" sheetId="1" r:id="rId14"/>
    <sheet name="Gráficos" sheetId="23" r:id="rId15"/>
    <sheet name="Listas" sheetId="5" state="hidden" r:id="rId16"/>
  </sheets>
  <definedNames>
    <definedName name="_xlnm._FilterDatabase" localSheetId="2" hidden="1">'Año 1'!$B$5:$R$91</definedName>
    <definedName name="_xlnm._FilterDatabase" localSheetId="11" hidden="1">'Año 10'!$B$5:$R$91</definedName>
    <definedName name="_xlnm._FilterDatabase" localSheetId="3" hidden="1">'Año 2'!$B$5:$R$91</definedName>
    <definedName name="_xlnm._FilterDatabase" localSheetId="4" hidden="1">'Año 3'!$B$5:$R$91</definedName>
    <definedName name="_xlnm._FilterDatabase" localSheetId="5" hidden="1">'Año 4'!$B$5:$R$91</definedName>
    <definedName name="_xlnm._FilterDatabase" localSheetId="6" hidden="1">'Año 5'!$B$5:$R$91</definedName>
    <definedName name="_xlnm._FilterDatabase" localSheetId="7" hidden="1">'Año 6'!$B$5:$R$91</definedName>
    <definedName name="_xlnm._FilterDatabase" localSheetId="8" hidden="1">'Año 7'!$B$5:$R$91</definedName>
    <definedName name="_xlnm._FilterDatabase" localSheetId="9" hidden="1">'Año 8'!$B$5:$R$91</definedName>
    <definedName name="_xlnm._FilterDatabase" localSheetId="10" hidden="1">'Año 9'!$B$5:$R$91</definedName>
    <definedName name="_xlnm._FilterDatabase" localSheetId="1" hidden="1">'Participantes'!$A$1:$B$86</definedName>
    <definedName name="cuentas">'Listas'!$C$2:$C$5</definedName>
    <definedName name="entidades">'Participantes'!$A$2:$B$30</definedName>
    <definedName name="participantes">'Participantes'!$A$2:$A$30</definedName>
    <definedName name="tipo_entidad">'Listas'!$A$2:$A$6</definedName>
  </definedNames>
  <calcPr calcId="162913"/>
</workbook>
</file>

<file path=xl/sharedStrings.xml><?xml version="1.0" encoding="utf-8"?>
<sst xmlns="http://schemas.openxmlformats.org/spreadsheetml/2006/main" count="722" uniqueCount="76">
  <si>
    <t>Pecuniario</t>
  </si>
  <si>
    <t>Total</t>
  </si>
  <si>
    <t>Subtotal</t>
  </si>
  <si>
    <t>RRHH</t>
  </si>
  <si>
    <t>Inversiones</t>
  </si>
  <si>
    <t>Administración</t>
  </si>
  <si>
    <t>Operaciones</t>
  </si>
  <si>
    <t>Tipo</t>
  </si>
  <si>
    <t>Asociado</t>
  </si>
  <si>
    <t>Valorizado</t>
  </si>
  <si>
    <t>Nombre Entidad</t>
  </si>
  <si>
    <t>Tipo entidad</t>
  </si>
  <si>
    <t>Inicio</t>
  </si>
  <si>
    <t>Nombre del Proyecto:</t>
  </si>
  <si>
    <t>Proyecto:</t>
  </si>
  <si>
    <t>Escriba el nombre del proyecto postulado…</t>
  </si>
  <si>
    <t>Cuentas</t>
  </si>
  <si>
    <t>Instrucciones Generales:</t>
  </si>
  <si>
    <t>Resumen Presupuesto</t>
  </si>
  <si>
    <t>Presupuesto General</t>
  </si>
  <si>
    <t>Distribución porcentual por Cuentas:</t>
  </si>
  <si>
    <r>
      <t xml:space="preserve">Presupuesto por </t>
    </r>
    <r>
      <rPr>
        <b/>
        <sz val="16"/>
        <color rgb="FFC00000"/>
        <rFont val="Calibri"/>
        <family val="2"/>
        <scheme val="minor"/>
      </rPr>
      <t>Etapas</t>
    </r>
  </si>
  <si>
    <r>
      <t xml:space="preserve">Presupuesto por </t>
    </r>
    <r>
      <rPr>
        <b/>
        <sz val="16"/>
        <color rgb="FFC00000"/>
        <rFont val="Calibri"/>
        <family val="2"/>
        <scheme val="minor"/>
      </rPr>
      <t>Cuentas</t>
    </r>
  </si>
  <si>
    <t>Revise todas las tablas y haga los ajustes necesarios.</t>
  </si>
  <si>
    <t>RRHH (US$)</t>
  </si>
  <si>
    <t>Operaciones (US$)</t>
  </si>
  <si>
    <t>Inversiones (US$)</t>
  </si>
  <si>
    <t>Administración (US$)</t>
  </si>
  <si>
    <t>TOTAL (US$)</t>
  </si>
  <si>
    <t>Valores en US$</t>
  </si>
  <si>
    <t>Albemarle</t>
  </si>
  <si>
    <t>Aporte pecuniario de los participantes:</t>
  </si>
  <si>
    <t>Nombre de la Entidad / Fuente de Financiamiento</t>
  </si>
  <si>
    <t>Entidades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</si>
  <si>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</si>
  <si>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</si>
  <si>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</si>
  <si>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</si>
  <si>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</si>
  <si>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</si>
  <si>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</si>
  <si>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</si>
  <si>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</si>
  <si>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</si>
  <si>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SQM</t>
  </si>
  <si>
    <t>SQM (Aporte de I+D)</t>
  </si>
  <si>
    <t>Mandatario</t>
  </si>
  <si>
    <t>Mandante</t>
  </si>
  <si>
    <r>
      <t xml:space="preserve">Presupuesto por </t>
    </r>
    <r>
      <rPr>
        <b/>
        <sz val="16"/>
        <color rgb="FFC00000"/>
        <rFont val="Calibri"/>
        <family val="2"/>
        <scheme val="minor"/>
      </rPr>
      <t>Años</t>
    </r>
  </si>
  <si>
    <t>Máximo porcentaje Aporte I+D por Etapa:</t>
  </si>
  <si>
    <t>Aporte I+D solicitado por Etapa:</t>
  </si>
  <si>
    <t>ETAPA 1</t>
  </si>
  <si>
    <t>ETAPA 2</t>
  </si>
  <si>
    <t>ETAPA 3</t>
  </si>
  <si>
    <t>Mín 60% del total de aportes de los participantes.</t>
  </si>
  <si>
    <t>SQM (Aporte I+D)</t>
  </si>
  <si>
    <t>Presupuesto Instituto de Tecnologías Límpias - Fase RFP</t>
  </si>
  <si>
    <t>Año</t>
  </si>
  <si>
    <t>% Gtos Adm</t>
  </si>
  <si>
    <t>Máximo Aporte I+D Gtos. Adm. (5% anual)</t>
  </si>
  <si>
    <t>Mandatario:</t>
  </si>
  <si>
    <t xml:space="preserve">Presupuesto Portafolio de Proyectos </t>
  </si>
  <si>
    <r>
      <t xml:space="preserve">2. Para ingresar el presupuesto relacionado a una Entidad, éstas deben estár previamente identificadas en la </t>
    </r>
    <r>
      <rPr>
        <b/>
        <sz val="20"/>
        <color rgb="FF0000FF"/>
        <rFont val="Calibri"/>
        <family val="2"/>
        <scheme val="minor"/>
      </rPr>
      <t>hoja "Participantes"</t>
    </r>
    <r>
      <rPr>
        <sz val="20"/>
        <color rgb="FF0000FF"/>
        <rFont val="Calibri"/>
        <family val="2"/>
        <scheme val="minor"/>
      </rPr>
      <t>, de lo contrario no podrá seleccionarlas en la lista desplegable.</t>
    </r>
  </si>
  <si>
    <r>
      <t xml:space="preserve">1. Habilite las macros del documento. Haga clic en el boton </t>
    </r>
    <r>
      <rPr>
        <i/>
        <sz val="20"/>
        <color rgb="FF0000FF"/>
        <rFont val="Calibri"/>
        <family val="2"/>
        <scheme val="minor"/>
      </rPr>
      <t>"Habilitar contenido"</t>
    </r>
    <r>
      <rPr>
        <sz val="20"/>
        <color rgb="FF0000FF"/>
        <rFont val="Calibri"/>
        <family val="2"/>
        <scheme val="minor"/>
      </rPr>
      <t xml:space="preserve">.
</t>
    </r>
    <r>
      <rPr>
        <i/>
        <sz val="20"/>
        <color rgb="FF0000FF"/>
        <rFont val="Calibri"/>
        <family val="2"/>
        <scheme val="minor"/>
      </rPr>
      <t>Imagen ejemplo -&gt;</t>
    </r>
  </si>
  <si>
    <t>3. Luego debe ingresar el presupuesto desde la hoja "Año 1" hasta "Año 10".</t>
  </si>
  <si>
    <t>4. Finalmente debe completar la hoja "Portafolio".</t>
  </si>
  <si>
    <r>
      <t xml:space="preserve">Presupuesto: </t>
    </r>
    <r>
      <rPr>
        <b/>
        <sz val="16"/>
        <color rgb="FFC00000"/>
        <rFont val="Calibri"/>
        <family val="2"/>
        <scheme val="minor"/>
      </rPr>
      <t>Generación de Capacidades y Gastos de funcionamiento del Instituto.</t>
    </r>
  </si>
  <si>
    <r>
      <t xml:space="preserve">Presupuesto: </t>
    </r>
    <r>
      <rPr>
        <b/>
        <sz val="16"/>
        <color rgb="FFC00000"/>
        <rFont val="Calibri"/>
        <family val="2"/>
        <scheme val="minor"/>
      </rPr>
      <t>Portafolio de Proyectos e Iniciativas de I+D.</t>
    </r>
  </si>
  <si>
    <r>
      <rPr>
        <b/>
        <sz val="11"/>
        <color rgb="FF0000FF"/>
        <rFont val="Calibri"/>
        <family val="2"/>
        <scheme val="minor"/>
      </rPr>
      <t>Instrucciones:</t>
    </r>
    <r>
      <rPr>
        <sz val="11"/>
        <color rgb="FF0000FF"/>
        <rFont val="Calibri"/>
        <family val="2"/>
        <scheme val="minor"/>
      </rPr>
      <t xml:space="preserve"> Del presupusto total por etapas, debe indicar cuanto de éste será destinado a la generación de capacidades y gastos de funcionamiento del Instituto, y cuánto será destinado al desarrollo del portafolio de proyectos e iniciativas de I+D, de acuerdo a la siguiente definición:
</t>
    </r>
    <r>
      <rPr>
        <b/>
        <sz val="11"/>
        <color rgb="FF0000FF"/>
        <rFont val="Calibri"/>
        <family val="2"/>
        <scheme val="minor"/>
      </rPr>
      <t>- Generación de capacidades y gastos de funcionamiento del Instituto:</t>
    </r>
    <r>
      <rPr>
        <sz val="11"/>
        <color rgb="FF0000FF"/>
        <rFont val="Calibri"/>
        <family val="2"/>
        <scheme val="minor"/>
      </rPr>
      <t xml:space="preserve"> Estimación de los gastos asociados a la creación y/o habilitación de infraestructura y equipamiento transversal a las actividades del Instituto, que no sean de uso exclusivo en alguno de los proyectos del portafolio de I+D. En otras palabras, que estén disponibles para más de un proyecto del portafolio de I+D y que pueda seguir siento utilizado en futuros proyectos; Recursos humanos directivos, operativos y administrativos del Instituto. En cuanto al recurso humano operativo, así como también en lo referente a los gastos operativos del Instituto, deberá conciderarse el mismo criterio antes definido para la Infraestructura y equipamiento; Todos los gastos administrativos del proyecto.
</t>
    </r>
    <r>
      <rPr>
        <b/>
        <sz val="11"/>
        <color rgb="FF0000FF"/>
        <rFont val="Calibri"/>
        <family val="2"/>
        <scheme val="minor"/>
      </rPr>
      <t>- Portafolio de proyectos e iniciativas de I+D:</t>
    </r>
    <r>
      <rPr>
        <sz val="11"/>
        <color rgb="FF0000FF"/>
        <rFont val="Calibri"/>
        <family val="2"/>
        <scheme val="minor"/>
      </rPr>
      <t xml:space="preserve"> Deberá considerar la sumatoria del presupuesto de los proyectos e iniciativas de I+D para cada una de las etapas, tanto para los proyectos ya definidos, como la estimación de lo que se destinará en los proximos años; Gastos operativos directamente relacionados a la ejecución de las actividades del portafolio de proyectos e iniciativas de I+D; Infraestructura y/o equipamiento nuevo y/o habilitado para la ejecución puntual de uno o más proyectos del portafolio de I+D, y que no estará disponible para la ejecución de futuros proyectos; Todo el recurso humano de nivel científico y/o técnico; Recurso humano operativo con dedicacón puntual a uno o más proyectos del portafolio y que no continuarán en futuros proyectos.</t>
    </r>
  </si>
  <si>
    <t>Subtotales</t>
  </si>
  <si>
    <t>Revisión de cuadratura del presupuesto:</t>
  </si>
  <si>
    <t>Gráficos</t>
  </si>
  <si>
    <t>ITL</t>
  </si>
  <si>
    <t>Instituto de Tecnologías Limpias</t>
  </si>
  <si>
    <t>No aplican alertas</t>
  </si>
  <si>
    <t>Participantes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</si>
</sst>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_-* #,##0.0_-;\-* #,##0.0_-;_-* &quot;-&quot;?_-;_-@_-"/>
    <numFmt numFmtId="167" formatCode="0.0%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theme="0" tint="-0.4999699890613556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sz val="20"/>
      <color rgb="FF0000FF"/>
      <name val="Calibri"/>
      <family val="2"/>
      <scheme val="minor"/>
    </font>
    <font>
      <i/>
      <sz val="20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6"/>
      <color theme="1" tint="0.35"/>
      <name val="Calibri"/>
      <family val="2"/>
    </font>
    <font>
      <b/>
      <sz val="10"/>
      <color theme="4"/>
      <name val="Calibri"/>
      <family val="2"/>
    </font>
    <font>
      <b/>
      <sz val="10"/>
      <color theme="5"/>
      <name val="Calibri"/>
      <family val="2"/>
    </font>
    <font>
      <b/>
      <sz val="10"/>
      <color theme="6"/>
      <name val="Calibri"/>
      <family val="2"/>
    </font>
    <font>
      <b/>
      <sz val="10"/>
      <color theme="7"/>
      <name val="Calibri"/>
      <family val="2"/>
    </font>
    <font>
      <b/>
      <sz val="10"/>
      <color theme="8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FF"/>
      <name val="Arial Black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ck"/>
    </border>
    <border>
      <left style="thin"/>
      <right/>
      <top style="hair"/>
      <bottom style="hair"/>
    </border>
    <border>
      <left style="thin"/>
      <right/>
      <top style="hair"/>
      <bottom style="thick"/>
    </border>
    <border>
      <left/>
      <right/>
      <top/>
      <bottom style="hair"/>
    </border>
    <border>
      <left/>
      <right/>
      <top style="hair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double"/>
    </border>
    <border>
      <left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 style="thin"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/>
      <bottom style="hair"/>
    </border>
    <border>
      <left style="hair"/>
      <right style="hair"/>
      <top style="thin"/>
      <bottom style="hair"/>
    </border>
    <border>
      <left style="thin"/>
      <right/>
      <top style="hair"/>
      <bottom/>
    </border>
    <border>
      <left style="thin"/>
      <right style="thin"/>
      <top/>
      <bottom style="thin"/>
    </border>
    <border>
      <left/>
      <right style="thin"/>
      <top style="hair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/>
    <xf numFmtId="0" fontId="2" fillId="2" borderId="0" xfId="0" applyFont="1" applyFill="1"/>
    <xf numFmtId="0" fontId="0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3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0" xfId="0" applyFont="1" applyFill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4" xfId="0" applyFont="1" applyFill="1" applyBorder="1"/>
    <xf numFmtId="0" fontId="5" fillId="3" borderId="8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0" fontId="0" fillId="3" borderId="0" xfId="0" applyFill="1" applyBorder="1"/>
    <xf numFmtId="0" fontId="8" fillId="0" borderId="0" xfId="0" applyFont="1" applyAlignment="1">
      <alignment vertical="top" wrapText="1"/>
    </xf>
    <xf numFmtId="0" fontId="0" fillId="8" borderId="10" xfId="0" applyFill="1" applyBorder="1" applyProtection="1">
      <protection locked="0"/>
    </xf>
    <xf numFmtId="0" fontId="0" fillId="0" borderId="0" xfId="0" applyProtection="1">
      <protection locked="0"/>
    </xf>
    <xf numFmtId="0" fontId="0" fillId="8" borderId="11" xfId="0" applyFill="1" applyBorder="1" applyProtection="1">
      <protection locked="0"/>
    </xf>
    <xf numFmtId="0" fontId="10" fillId="9" borderId="0" xfId="0" applyFont="1" applyFill="1" applyBorder="1" applyAlignment="1" applyProtection="1">
      <alignment horizontal="center" vertical="center" wrapText="1"/>
      <protection locked="0"/>
    </xf>
    <xf numFmtId="0" fontId="10" fillId="9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4" fillId="0" borderId="0" xfId="0" applyFont="1" applyAlignment="1">
      <alignment vertical="top"/>
    </xf>
    <xf numFmtId="0" fontId="9" fillId="0" borderId="0" xfId="0" applyFont="1"/>
    <xf numFmtId="0" fontId="16" fillId="0" borderId="0" xfId="0" applyFont="1"/>
    <xf numFmtId="0" fontId="5" fillId="0" borderId="0" xfId="0" applyFont="1" applyBorder="1" applyAlignment="1">
      <alignment horizontal="left" vertical="top"/>
    </xf>
    <xf numFmtId="0" fontId="17" fillId="0" borderId="0" xfId="0" applyFont="1"/>
    <xf numFmtId="165" fontId="5" fillId="0" borderId="0" xfId="20" applyNumberFormat="1" applyFont="1"/>
    <xf numFmtId="165" fontId="4" fillId="0" borderId="0" xfId="20" applyNumberFormat="1" applyFont="1"/>
    <xf numFmtId="0" fontId="5" fillId="0" borderId="0" xfId="0" applyFont="1" applyFill="1"/>
    <xf numFmtId="0" fontId="2" fillId="3" borderId="2" xfId="0" applyFont="1" applyFill="1" applyBorder="1" applyAlignment="1">
      <alignment horizontal="right"/>
    </xf>
    <xf numFmtId="0" fontId="0" fillId="0" borderId="0" xfId="0" applyFont="1"/>
    <xf numFmtId="0" fontId="0" fillId="3" borderId="8" xfId="0" applyFont="1" applyFill="1" applyBorder="1"/>
    <xf numFmtId="0" fontId="19" fillId="3" borderId="12" xfId="0" applyFont="1" applyFill="1" applyBorder="1"/>
    <xf numFmtId="0" fontId="20" fillId="3" borderId="13" xfId="0" applyFont="1" applyFill="1" applyBorder="1" applyAlignment="1">
      <alignment wrapText="1"/>
    </xf>
    <xf numFmtId="0" fontId="20" fillId="3" borderId="12" xfId="0" applyFont="1" applyFill="1" applyBorder="1" applyAlignment="1">
      <alignment wrapText="1"/>
    </xf>
    <xf numFmtId="0" fontId="20" fillId="3" borderId="14" xfId="0" applyFont="1" applyFill="1" applyBorder="1" applyAlignment="1">
      <alignment wrapText="1"/>
    </xf>
    <xf numFmtId="0" fontId="20" fillId="10" borderId="15" xfId="0" applyFont="1" applyFill="1" applyBorder="1" applyAlignment="1">
      <alignment wrapText="1"/>
    </xf>
    <xf numFmtId="0" fontId="14" fillId="3" borderId="16" xfId="0" applyFont="1" applyFill="1" applyBorder="1"/>
    <xf numFmtId="0" fontId="14" fillId="3" borderId="17" xfId="0" applyFont="1" applyFill="1" applyBorder="1"/>
    <xf numFmtId="0" fontId="14" fillId="3" borderId="5" xfId="0" applyFont="1" applyFill="1" applyBorder="1"/>
    <xf numFmtId="0" fontId="14" fillId="3" borderId="18" xfId="0" applyFont="1" applyFill="1" applyBorder="1"/>
    <xf numFmtId="0" fontId="8" fillId="0" borderId="0" xfId="0" applyFont="1"/>
    <xf numFmtId="0" fontId="19" fillId="11" borderId="15" xfId="0" applyFont="1" applyFill="1" applyBorder="1" applyAlignment="1">
      <alignment wrapText="1"/>
    </xf>
    <xf numFmtId="0" fontId="14" fillId="12" borderId="17" xfId="0" applyFont="1" applyFill="1" applyBorder="1"/>
    <xf numFmtId="0" fontId="14" fillId="12" borderId="5" xfId="0" applyFont="1" applyFill="1" applyBorder="1"/>
    <xf numFmtId="0" fontId="21" fillId="12" borderId="18" xfId="0" applyFont="1" applyFill="1" applyBorder="1"/>
    <xf numFmtId="0" fontId="15" fillId="0" borderId="0" xfId="0" applyFont="1" applyFill="1"/>
    <xf numFmtId="0" fontId="20" fillId="0" borderId="0" xfId="0" applyFont="1"/>
    <xf numFmtId="0" fontId="5" fillId="0" borderId="19" xfId="0" applyFont="1" applyBorder="1"/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3" xfId="0" applyFont="1" applyBorder="1"/>
    <xf numFmtId="10" fontId="16" fillId="0" borderId="0" xfId="21" applyNumberFormat="1" applyFont="1"/>
    <xf numFmtId="10" fontId="16" fillId="3" borderId="1" xfId="21" applyNumberFormat="1" applyFont="1" applyFill="1" applyBorder="1"/>
    <xf numFmtId="0" fontId="22" fillId="0" borderId="0" xfId="0" applyFont="1" applyAlignment="1">
      <alignment vertical="center"/>
    </xf>
    <xf numFmtId="0" fontId="23" fillId="0" borderId="0" xfId="0" applyFont="1"/>
    <xf numFmtId="0" fontId="19" fillId="3" borderId="20" xfId="0" applyFont="1" applyFill="1" applyBorder="1" applyAlignment="1">
      <alignment horizontal="center"/>
    </xf>
    <xf numFmtId="0" fontId="19" fillId="3" borderId="1" xfId="0" applyFont="1" applyFill="1" applyBorder="1"/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3" xfId="0" applyFont="1" applyFill="1" applyBorder="1"/>
    <xf numFmtId="0" fontId="2" fillId="3" borderId="1" xfId="0" applyFont="1" applyFill="1" applyBorder="1" applyAlignment="1">
      <alignment horizontal="right"/>
    </xf>
    <xf numFmtId="0" fontId="19" fillId="3" borderId="24" xfId="0" applyFont="1" applyFill="1" applyBorder="1" applyAlignment="1">
      <alignment horizontal="center" wrapText="1"/>
    </xf>
    <xf numFmtId="0" fontId="19" fillId="11" borderId="1" xfId="0" applyFont="1" applyFill="1" applyBorder="1" applyAlignment="1">
      <alignment horizontal="center"/>
    </xf>
    <xf numFmtId="0" fontId="24" fillId="0" borderId="0" xfId="0" applyFont="1"/>
    <xf numFmtId="0" fontId="5" fillId="0" borderId="1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0" fontId="5" fillId="0" borderId="1" xfId="21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0" fillId="3" borderId="1" xfId="0" applyFont="1" applyFill="1" applyBorder="1" applyAlignment="1">
      <alignment wrapText="1"/>
    </xf>
    <xf numFmtId="0" fontId="19" fillId="10" borderId="15" xfId="0" applyFont="1" applyFill="1" applyBorder="1" applyAlignment="1">
      <alignment wrapText="1"/>
    </xf>
    <xf numFmtId="41" fontId="5" fillId="0" borderId="0" xfId="22" applyFont="1"/>
    <xf numFmtId="41" fontId="5" fillId="0" borderId="25" xfId="22" applyFont="1" applyBorder="1"/>
    <xf numFmtId="41" fontId="5" fillId="0" borderId="26" xfId="22" applyFont="1" applyBorder="1"/>
    <xf numFmtId="41" fontId="5" fillId="13" borderId="27" xfId="22" applyFont="1" applyFill="1" applyBorder="1"/>
    <xf numFmtId="41" fontId="5" fillId="3" borderId="6" xfId="22" applyFont="1" applyFill="1" applyBorder="1"/>
    <xf numFmtId="41" fontId="5" fillId="3" borderId="26" xfId="22" applyFont="1" applyFill="1" applyBorder="1"/>
    <xf numFmtId="41" fontId="4" fillId="11" borderId="27" xfId="22" applyFont="1" applyFill="1" applyBorder="1"/>
    <xf numFmtId="41" fontId="5" fillId="3" borderId="28" xfId="22" applyFont="1" applyFill="1" applyBorder="1"/>
    <xf numFmtId="41" fontId="5" fillId="3" borderId="29" xfId="22" applyFont="1" applyFill="1" applyBorder="1"/>
    <xf numFmtId="41" fontId="4" fillId="11" borderId="30" xfId="22" applyFont="1" applyFill="1" applyBorder="1"/>
    <xf numFmtId="41" fontId="4" fillId="3" borderId="1" xfId="22" applyFont="1" applyFill="1" applyBorder="1"/>
    <xf numFmtId="41" fontId="4" fillId="10" borderId="4" xfId="22" applyFont="1" applyFill="1" applyBorder="1"/>
    <xf numFmtId="41" fontId="4" fillId="3" borderId="3" xfId="22" applyFont="1" applyFill="1" applyBorder="1"/>
    <xf numFmtId="41" fontId="4" fillId="3" borderId="31" xfId="22" applyFont="1" applyFill="1" applyBorder="1"/>
    <xf numFmtId="41" fontId="4" fillId="12" borderId="4" xfId="22" applyFont="1" applyFill="1" applyBorder="1"/>
    <xf numFmtId="41" fontId="5" fillId="0" borderId="32" xfId="22" applyFont="1" applyBorder="1"/>
    <xf numFmtId="41" fontId="5" fillId="0" borderId="33" xfId="22" applyFont="1" applyBorder="1"/>
    <xf numFmtId="41" fontId="4" fillId="3" borderId="21" xfId="22" applyFont="1" applyFill="1" applyBorder="1"/>
    <xf numFmtId="41" fontId="5" fillId="0" borderId="34" xfId="22" applyFont="1" applyBorder="1"/>
    <xf numFmtId="41" fontId="4" fillId="3" borderId="22" xfId="22" applyFont="1" applyFill="1" applyBorder="1"/>
    <xf numFmtId="41" fontId="5" fillId="0" borderId="35" xfId="22" applyFont="1" applyBorder="1"/>
    <xf numFmtId="41" fontId="5" fillId="0" borderId="36" xfId="22" applyFont="1" applyBorder="1"/>
    <xf numFmtId="41" fontId="4" fillId="3" borderId="23" xfId="22" applyFont="1" applyFill="1" applyBorder="1"/>
    <xf numFmtId="41" fontId="4" fillId="3" borderId="20" xfId="22" applyFont="1" applyFill="1" applyBorder="1"/>
    <xf numFmtId="41" fontId="4" fillId="3" borderId="24" xfId="22" applyFont="1" applyFill="1" applyBorder="1"/>
    <xf numFmtId="41" fontId="4" fillId="11" borderId="1" xfId="22" applyFont="1" applyFill="1" applyBorder="1"/>
    <xf numFmtId="41" fontId="25" fillId="0" borderId="0" xfId="22" applyFont="1"/>
    <xf numFmtId="41" fontId="5" fillId="0" borderId="25" xfId="22" applyNumberFormat="1" applyFont="1" applyBorder="1"/>
    <xf numFmtId="41" fontId="5" fillId="0" borderId="26" xfId="22" applyNumberFormat="1" applyFont="1" applyBorder="1"/>
    <xf numFmtId="41" fontId="5" fillId="13" borderId="27" xfId="22" applyNumberFormat="1" applyFont="1" applyFill="1" applyBorder="1"/>
    <xf numFmtId="41" fontId="5" fillId="3" borderId="6" xfId="22" applyNumberFormat="1" applyFont="1" applyFill="1" applyBorder="1"/>
    <xf numFmtId="41" fontId="5" fillId="3" borderId="26" xfId="22" applyNumberFormat="1" applyFont="1" applyFill="1" applyBorder="1"/>
    <xf numFmtId="41" fontId="4" fillId="11" borderId="27" xfId="22" applyNumberFormat="1" applyFont="1" applyFill="1" applyBorder="1"/>
    <xf numFmtId="41" fontId="5" fillId="3" borderId="28" xfId="22" applyNumberFormat="1" applyFont="1" applyFill="1" applyBorder="1"/>
    <xf numFmtId="41" fontId="5" fillId="3" borderId="29" xfId="22" applyNumberFormat="1" applyFont="1" applyFill="1" applyBorder="1"/>
    <xf numFmtId="41" fontId="4" fillId="11" borderId="30" xfId="22" applyNumberFormat="1" applyFont="1" applyFill="1" applyBorder="1"/>
    <xf numFmtId="41" fontId="4" fillId="3" borderId="1" xfId="22" applyNumberFormat="1" applyFont="1" applyFill="1" applyBorder="1"/>
    <xf numFmtId="41" fontId="4" fillId="10" borderId="4" xfId="22" applyNumberFormat="1" applyFont="1" applyFill="1" applyBorder="1"/>
    <xf numFmtId="41" fontId="4" fillId="3" borderId="3" xfId="22" applyNumberFormat="1" applyFont="1" applyFill="1" applyBorder="1"/>
    <xf numFmtId="41" fontId="4" fillId="3" borderId="31" xfId="22" applyNumberFormat="1" applyFont="1" applyFill="1" applyBorder="1"/>
    <xf numFmtId="41" fontId="4" fillId="12" borderId="4" xfId="22" applyNumberFormat="1" applyFont="1" applyFill="1" applyBorder="1"/>
    <xf numFmtId="0" fontId="14" fillId="10" borderId="2" xfId="0" applyFont="1" applyFill="1" applyBorder="1"/>
    <xf numFmtId="0" fontId="14" fillId="10" borderId="3" xfId="0" applyFont="1" applyFill="1" applyBorder="1"/>
    <xf numFmtId="0" fontId="14" fillId="10" borderId="4" xfId="0" applyFont="1" applyFill="1" applyBorder="1"/>
    <xf numFmtId="0" fontId="14" fillId="12" borderId="2" xfId="0" applyFont="1" applyFill="1" applyBorder="1"/>
    <xf numFmtId="0" fontId="19" fillId="12" borderId="3" xfId="0" applyFont="1" applyFill="1" applyBorder="1"/>
    <xf numFmtId="0" fontId="20" fillId="12" borderId="4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4" fillId="2" borderId="1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164" fontId="19" fillId="0" borderId="0" xfId="20" applyFont="1" applyFill="1" applyBorder="1"/>
    <xf numFmtId="41" fontId="5" fillId="13" borderId="22" xfId="22" applyNumberFormat="1" applyFont="1" applyFill="1" applyBorder="1"/>
    <xf numFmtId="41" fontId="4" fillId="10" borderId="1" xfId="22" applyNumberFormat="1" applyFont="1" applyFill="1" applyBorder="1"/>
    <xf numFmtId="9" fontId="5" fillId="13" borderId="22" xfId="21" applyFont="1" applyFill="1" applyBorder="1"/>
    <xf numFmtId="9" fontId="4" fillId="10" borderId="1" xfId="21" applyFont="1" applyFill="1" applyBorder="1"/>
    <xf numFmtId="41" fontId="5" fillId="13" borderId="37" xfId="22" applyNumberFormat="1" applyFont="1" applyFill="1" applyBorder="1"/>
    <xf numFmtId="9" fontId="5" fillId="13" borderId="37" xfId="21" applyFont="1" applyFill="1" applyBorder="1"/>
    <xf numFmtId="0" fontId="13" fillId="0" borderId="13" xfId="0" applyFont="1" applyFill="1" applyBorder="1"/>
    <xf numFmtId="0" fontId="5" fillId="14" borderId="3" xfId="0" applyFont="1" applyFill="1" applyBorder="1"/>
    <xf numFmtId="0" fontId="5" fillId="14" borderId="4" xfId="0" applyFont="1" applyFill="1" applyBorder="1"/>
    <xf numFmtId="0" fontId="4" fillId="14" borderId="2" xfId="0" applyFont="1" applyFill="1" applyBorder="1"/>
    <xf numFmtId="0" fontId="5" fillId="15" borderId="3" xfId="0" applyFont="1" applyFill="1" applyBorder="1"/>
    <xf numFmtId="0" fontId="5" fillId="15" borderId="4" xfId="0" applyFont="1" applyFill="1" applyBorder="1"/>
    <xf numFmtId="0" fontId="5" fillId="7" borderId="3" xfId="0" applyFont="1" applyFill="1" applyBorder="1"/>
    <xf numFmtId="0" fontId="5" fillId="7" borderId="4" xfId="0" applyFont="1" applyFill="1" applyBorder="1"/>
    <xf numFmtId="0" fontId="5" fillId="16" borderId="3" xfId="0" applyFont="1" applyFill="1" applyBorder="1"/>
    <xf numFmtId="0" fontId="5" fillId="16" borderId="4" xfId="0" applyFont="1" applyFill="1" applyBorder="1"/>
    <xf numFmtId="0" fontId="4" fillId="16" borderId="2" xfId="0" applyFont="1" applyFill="1" applyBorder="1"/>
    <xf numFmtId="0" fontId="4" fillId="15" borderId="2" xfId="0" applyFont="1" applyFill="1" applyBorder="1"/>
    <xf numFmtId="10" fontId="16" fillId="0" borderId="0" xfId="21" applyNumberFormat="1" applyFont="1" applyBorder="1" applyAlignment="1">
      <alignment horizontal="center"/>
    </xf>
    <xf numFmtId="10" fontId="16" fillId="0" borderId="0" xfId="2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9" fontId="16" fillId="3" borderId="1" xfId="21" applyNumberFormat="1" applyFont="1" applyFill="1" applyBorder="1" applyAlignment="1">
      <alignment horizontal="center"/>
    </xf>
    <xf numFmtId="0" fontId="13" fillId="0" borderId="0" xfId="0" applyFont="1" applyFill="1" applyBorder="1"/>
    <xf numFmtId="0" fontId="16" fillId="0" borderId="0" xfId="0" applyFont="1" applyBorder="1"/>
    <xf numFmtId="0" fontId="16" fillId="0" borderId="0" xfId="0" applyFont="1" applyFill="1" applyBorder="1"/>
    <xf numFmtId="167" fontId="16" fillId="0" borderId="1" xfId="21" applyNumberFormat="1" applyFont="1" applyBorder="1" applyAlignment="1">
      <alignment horizontal="center"/>
    </xf>
    <xf numFmtId="0" fontId="4" fillId="0" borderId="0" xfId="0" applyFont="1" applyBorder="1"/>
    <xf numFmtId="10" fontId="5" fillId="0" borderId="0" xfId="21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4" fillId="0" borderId="0" xfId="0" applyFont="1" applyFill="1" applyBorder="1"/>
    <xf numFmtId="0" fontId="26" fillId="0" borderId="0" xfId="0" applyFont="1"/>
    <xf numFmtId="0" fontId="5" fillId="3" borderId="17" xfId="0" applyFont="1" applyFill="1" applyBorder="1" applyProtection="1">
      <protection/>
    </xf>
    <xf numFmtId="0" fontId="5" fillId="3" borderId="5" xfId="0" applyFont="1" applyFill="1" applyBorder="1" applyProtection="1">
      <protection/>
    </xf>
    <xf numFmtId="167" fontId="12" fillId="0" borderId="1" xfId="21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Fill="1" applyAlignment="1">
      <alignment vertical="center"/>
    </xf>
    <xf numFmtId="167" fontId="5" fillId="0" borderId="1" xfId="21" applyNumberFormat="1" applyFont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3" borderId="17" xfId="0" applyFont="1" applyFill="1" applyBorder="1"/>
    <xf numFmtId="0" fontId="7" fillId="3" borderId="5" xfId="0" applyFont="1" applyFill="1" applyBorder="1"/>
    <xf numFmtId="0" fontId="6" fillId="3" borderId="12" xfId="0" applyFont="1" applyFill="1" applyBorder="1" applyAlignment="1">
      <alignment wrapText="1"/>
    </xf>
    <xf numFmtId="0" fontId="6" fillId="3" borderId="14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1" fontId="6" fillId="0" borderId="1" xfId="22" applyFont="1" applyFill="1" applyBorder="1"/>
    <xf numFmtId="41" fontId="7" fillId="0" borderId="1" xfId="22" applyFont="1" applyFill="1" applyBorder="1"/>
    <xf numFmtId="41" fontId="16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41" fontId="5" fillId="0" borderId="17" xfId="22" applyFont="1" applyBorder="1"/>
    <xf numFmtId="41" fontId="5" fillId="13" borderId="18" xfId="22" applyFont="1" applyFill="1" applyBorder="1"/>
    <xf numFmtId="41" fontId="5" fillId="0" borderId="5" xfId="22" applyFont="1" applyBorder="1"/>
    <xf numFmtId="41" fontId="5" fillId="0" borderId="38" xfId="22" applyFont="1" applyBorder="1"/>
    <xf numFmtId="41" fontId="5" fillId="13" borderId="5" xfId="22" applyFont="1" applyFill="1" applyBorder="1"/>
    <xf numFmtId="41" fontId="5" fillId="3" borderId="5" xfId="22" applyFont="1" applyFill="1" applyBorder="1"/>
    <xf numFmtId="41" fontId="5" fillId="3" borderId="38" xfId="22" applyFont="1" applyFill="1" applyBorder="1"/>
    <xf numFmtId="41" fontId="4" fillId="11" borderId="18" xfId="22" applyFont="1" applyFill="1" applyBorder="1"/>
    <xf numFmtId="41" fontId="5" fillId="0" borderId="8" xfId="22" applyFont="1" applyBorder="1"/>
    <xf numFmtId="41" fontId="5" fillId="0" borderId="6" xfId="22" applyFont="1" applyBorder="1"/>
    <xf numFmtId="41" fontId="5" fillId="13" borderId="6" xfId="22" applyFont="1" applyFill="1" applyBorder="1"/>
    <xf numFmtId="41" fontId="5" fillId="0" borderId="39" xfId="22" applyFont="1" applyBorder="1"/>
    <xf numFmtId="41" fontId="5" fillId="0" borderId="29" xfId="22" applyFont="1" applyBorder="1"/>
    <xf numFmtId="41" fontId="5" fillId="13" borderId="30" xfId="22" applyFont="1" applyFill="1" applyBorder="1"/>
    <xf numFmtId="41" fontId="5" fillId="0" borderId="28" xfId="22" applyFont="1" applyBorder="1"/>
    <xf numFmtId="41" fontId="5" fillId="13" borderId="28" xfId="22" applyFont="1" applyFill="1" applyBorder="1"/>
    <xf numFmtId="41" fontId="4" fillId="3" borderId="2" xfId="22" applyFont="1" applyFill="1" applyBorder="1"/>
    <xf numFmtId="41" fontId="4" fillId="10" borderId="3" xfId="22" applyFont="1" applyFill="1" applyBorder="1"/>
    <xf numFmtId="10" fontId="16" fillId="0" borderId="0" xfId="21" applyNumberFormat="1" applyFont="1" applyBorder="1" applyAlignment="1">
      <alignment horizontal="right"/>
    </xf>
    <xf numFmtId="0" fontId="2" fillId="14" borderId="1" xfId="0" applyFont="1" applyFill="1" applyBorder="1"/>
    <xf numFmtId="0" fontId="2" fillId="15" borderId="1" xfId="0" applyFont="1" applyFill="1" applyBorder="1"/>
    <xf numFmtId="0" fontId="2" fillId="7" borderId="1" xfId="0" applyFont="1" applyFill="1" applyBorder="1"/>
    <xf numFmtId="0" fontId="20" fillId="3" borderId="40" xfId="0" applyFont="1" applyFill="1" applyBorder="1" applyAlignment="1">
      <alignment wrapText="1"/>
    </xf>
    <xf numFmtId="41" fontId="4" fillId="10" borderId="1" xfId="22" applyFont="1" applyFill="1" applyBorder="1"/>
    <xf numFmtId="41" fontId="4" fillId="5" borderId="1" xfId="22" applyFont="1" applyFill="1" applyBorder="1"/>
    <xf numFmtId="41" fontId="4" fillId="5" borderId="2" xfId="22" applyFont="1" applyFill="1" applyBorder="1"/>
    <xf numFmtId="41" fontId="4" fillId="6" borderId="1" xfId="22" applyFont="1" applyFill="1" applyBorder="1"/>
    <xf numFmtId="41" fontId="4" fillId="6" borderId="2" xfId="22" applyFont="1" applyFill="1" applyBorder="1"/>
    <xf numFmtId="41" fontId="4" fillId="7" borderId="1" xfId="22" applyFont="1" applyFill="1" applyBorder="1"/>
    <xf numFmtId="41" fontId="4" fillId="7" borderId="2" xfId="22" applyFont="1" applyFill="1" applyBorder="1"/>
    <xf numFmtId="41" fontId="5" fillId="10" borderId="1" xfId="22" applyFont="1" applyFill="1" applyBorder="1" applyAlignment="1">
      <alignment wrapText="1"/>
    </xf>
    <xf numFmtId="41" fontId="4" fillId="10" borderId="2" xfId="22" applyFont="1" applyFill="1" applyBorder="1" applyAlignment="1">
      <alignment wrapText="1"/>
    </xf>
    <xf numFmtId="41" fontId="5" fillId="5" borderId="1" xfId="22" applyFont="1" applyFill="1" applyBorder="1" applyAlignment="1">
      <alignment wrapText="1"/>
    </xf>
    <xf numFmtId="41" fontId="4" fillId="5" borderId="2" xfId="22" applyFont="1" applyFill="1" applyBorder="1" applyAlignment="1">
      <alignment wrapText="1"/>
    </xf>
    <xf numFmtId="41" fontId="5" fillId="6" borderId="1" xfId="22" applyFont="1" applyFill="1" applyBorder="1" applyAlignment="1">
      <alignment wrapText="1"/>
    </xf>
    <xf numFmtId="41" fontId="4" fillId="6" borderId="2" xfId="22" applyFont="1" applyFill="1" applyBorder="1" applyAlignment="1">
      <alignment wrapText="1"/>
    </xf>
    <xf numFmtId="41" fontId="5" fillId="7" borderId="1" xfId="22" applyFont="1" applyFill="1" applyBorder="1" applyAlignment="1">
      <alignment wrapText="1"/>
    </xf>
    <xf numFmtId="41" fontId="4" fillId="7" borderId="2" xfId="22" applyFont="1" applyFill="1" applyBorder="1" applyAlignment="1">
      <alignment wrapText="1"/>
    </xf>
    <xf numFmtId="41" fontId="5" fillId="3" borderId="1" xfId="22" applyFont="1" applyFill="1" applyBorder="1" applyAlignment="1">
      <alignment wrapText="1"/>
    </xf>
    <xf numFmtId="41" fontId="4" fillId="3" borderId="1" xfId="22" applyFont="1" applyFill="1" applyBorder="1" applyAlignment="1">
      <alignment wrapText="1"/>
    </xf>
    <xf numFmtId="41" fontId="5" fillId="8" borderId="17" xfId="22" applyFont="1" applyFill="1" applyBorder="1" applyProtection="1">
      <protection locked="0"/>
    </xf>
    <xf numFmtId="41" fontId="5" fillId="8" borderId="5" xfId="22" applyFont="1" applyFill="1" applyBorder="1" applyProtection="1">
      <protection locked="0"/>
    </xf>
    <xf numFmtId="41" fontId="4" fillId="8" borderId="5" xfId="22" applyFont="1" applyFill="1" applyBorder="1"/>
    <xf numFmtId="41" fontId="5" fillId="17" borderId="17" xfId="22" applyFont="1" applyFill="1" applyBorder="1" applyProtection="1">
      <protection locked="0"/>
    </xf>
    <xf numFmtId="41" fontId="5" fillId="17" borderId="5" xfId="22" applyFont="1" applyFill="1" applyBorder="1" applyProtection="1">
      <protection locked="0"/>
    </xf>
    <xf numFmtId="41" fontId="4" fillId="17" borderId="5" xfId="22" applyFont="1" applyFill="1" applyBorder="1"/>
    <xf numFmtId="41" fontId="6" fillId="18" borderId="17" xfId="22" applyFont="1" applyFill="1" applyBorder="1" applyProtection="1">
      <protection locked="0"/>
    </xf>
    <xf numFmtId="41" fontId="6" fillId="18" borderId="5" xfId="22" applyFont="1" applyFill="1" applyBorder="1" applyProtection="1">
      <protection locked="0"/>
    </xf>
    <xf numFmtId="41" fontId="7" fillId="18" borderId="5" xfId="22" applyFont="1" applyFill="1" applyBorder="1"/>
    <xf numFmtId="41" fontId="5" fillId="19" borderId="17" xfId="22" applyFont="1" applyFill="1" applyBorder="1" applyProtection="1">
      <protection locked="0"/>
    </xf>
    <xf numFmtId="41" fontId="5" fillId="19" borderId="5" xfId="22" applyFont="1" applyFill="1" applyBorder="1" applyProtection="1">
      <protection locked="0"/>
    </xf>
    <xf numFmtId="41" fontId="4" fillId="19" borderId="5" xfId="22" applyFont="1" applyFill="1" applyBorder="1"/>
    <xf numFmtId="41" fontId="5" fillId="3" borderId="17" xfId="22" applyFont="1" applyFill="1" applyBorder="1"/>
    <xf numFmtId="41" fontId="4" fillId="3" borderId="18" xfId="22" applyFont="1" applyFill="1" applyBorder="1"/>
    <xf numFmtId="41" fontId="5" fillId="8" borderId="8" xfId="22" applyFont="1" applyFill="1" applyBorder="1" applyProtection="1">
      <protection locked="0"/>
    </xf>
    <xf numFmtId="41" fontId="5" fillId="8" borderId="6" xfId="22" applyFont="1" applyFill="1" applyBorder="1" applyProtection="1">
      <protection locked="0"/>
    </xf>
    <xf numFmtId="41" fontId="4" fillId="8" borderId="6" xfId="22" applyFont="1" applyFill="1" applyBorder="1"/>
    <xf numFmtId="41" fontId="5" fillId="17" borderId="8" xfId="22" applyFont="1" applyFill="1" applyBorder="1" applyProtection="1">
      <protection locked="0"/>
    </xf>
    <xf numFmtId="41" fontId="5" fillId="17" borderId="6" xfId="22" applyFont="1" applyFill="1" applyBorder="1" applyProtection="1">
      <protection locked="0"/>
    </xf>
    <xf numFmtId="41" fontId="4" fillId="17" borderId="6" xfId="22" applyFont="1" applyFill="1" applyBorder="1"/>
    <xf numFmtId="41" fontId="6" fillId="18" borderId="8" xfId="22" applyFont="1" applyFill="1" applyBorder="1" applyProtection="1">
      <protection locked="0"/>
    </xf>
    <xf numFmtId="41" fontId="6" fillId="18" borderId="6" xfId="22" applyFont="1" applyFill="1" applyBorder="1" applyProtection="1">
      <protection locked="0"/>
    </xf>
    <xf numFmtId="41" fontId="7" fillId="18" borderId="6" xfId="22" applyFont="1" applyFill="1" applyBorder="1"/>
    <xf numFmtId="41" fontId="5" fillId="19" borderId="8" xfId="22" applyFont="1" applyFill="1" applyBorder="1" applyProtection="1">
      <protection locked="0"/>
    </xf>
    <xf numFmtId="41" fontId="5" fillId="19" borderId="6" xfId="22" applyFont="1" applyFill="1" applyBorder="1" applyProtection="1">
      <protection locked="0"/>
    </xf>
    <xf numFmtId="41" fontId="4" fillId="19" borderId="6" xfId="22" applyFont="1" applyFill="1" applyBorder="1"/>
    <xf numFmtId="41" fontId="5" fillId="3" borderId="8" xfId="22" applyFont="1" applyFill="1" applyBorder="1"/>
    <xf numFmtId="41" fontId="4" fillId="3" borderId="27" xfId="22" applyFont="1" applyFill="1" applyBorder="1"/>
    <xf numFmtId="41" fontId="5" fillId="8" borderId="9" xfId="22" applyFont="1" applyFill="1" applyBorder="1" applyProtection="1">
      <protection locked="0"/>
    </xf>
    <xf numFmtId="41" fontId="5" fillId="8" borderId="7" xfId="22" applyFont="1" applyFill="1" applyBorder="1" applyProtection="1">
      <protection locked="0"/>
    </xf>
    <xf numFmtId="41" fontId="4" fillId="8" borderId="7" xfId="22" applyFont="1" applyFill="1" applyBorder="1"/>
    <xf numFmtId="41" fontId="5" fillId="17" borderId="9" xfId="22" applyFont="1" applyFill="1" applyBorder="1" applyProtection="1">
      <protection locked="0"/>
    </xf>
    <xf numFmtId="41" fontId="5" fillId="17" borderId="7" xfId="22" applyFont="1" applyFill="1" applyBorder="1" applyProtection="1">
      <protection locked="0"/>
    </xf>
    <xf numFmtId="41" fontId="4" fillId="17" borderId="7" xfId="22" applyFont="1" applyFill="1" applyBorder="1"/>
    <xf numFmtId="41" fontId="6" fillId="18" borderId="9" xfId="22" applyFont="1" applyFill="1" applyBorder="1" applyProtection="1">
      <protection locked="0"/>
    </xf>
    <xf numFmtId="41" fontId="6" fillId="18" borderId="7" xfId="22" applyFont="1" applyFill="1" applyBorder="1" applyProtection="1">
      <protection locked="0"/>
    </xf>
    <xf numFmtId="41" fontId="7" fillId="18" borderId="7" xfId="22" applyFont="1" applyFill="1" applyBorder="1"/>
    <xf numFmtId="41" fontId="5" fillId="19" borderId="9" xfId="22" applyFont="1" applyFill="1" applyBorder="1" applyProtection="1">
      <protection locked="0"/>
    </xf>
    <xf numFmtId="41" fontId="5" fillId="19" borderId="7" xfId="22" applyFont="1" applyFill="1" applyBorder="1" applyProtection="1">
      <protection locked="0"/>
    </xf>
    <xf numFmtId="41" fontId="4" fillId="19" borderId="7" xfId="22" applyFont="1" applyFill="1" applyBorder="1"/>
    <xf numFmtId="41" fontId="5" fillId="3" borderId="9" xfId="22" applyFont="1" applyFill="1" applyBorder="1"/>
    <xf numFmtId="41" fontId="5" fillId="3" borderId="7" xfId="22" applyFont="1" applyFill="1" applyBorder="1"/>
    <xf numFmtId="41" fontId="4" fillId="3" borderId="41" xfId="22" applyFont="1" applyFill="1" applyBorder="1"/>
    <xf numFmtId="41" fontId="4" fillId="0" borderId="0" xfId="22" applyFont="1"/>
    <xf numFmtId="0" fontId="27" fillId="0" borderId="0" xfId="0" applyFont="1"/>
    <xf numFmtId="0" fontId="0" fillId="8" borderId="10" xfId="0" applyFill="1" applyBorder="1" applyProtection="1">
      <protection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34" fillId="0" borderId="0" xfId="0" applyFont="1" applyAlignment="1">
      <alignment horizontal="left" vertical="top" wrapText="1"/>
    </xf>
    <xf numFmtId="0" fontId="19" fillId="11" borderId="1" xfId="0" applyFont="1" applyFill="1" applyBorder="1" applyAlignment="1">
      <alignment wrapText="1"/>
    </xf>
    <xf numFmtId="41" fontId="0" fillId="0" borderId="0" xfId="22" applyFont="1"/>
    <xf numFmtId="41" fontId="4" fillId="12" borderId="1" xfId="22" applyFont="1" applyFill="1" applyBorder="1"/>
    <xf numFmtId="41" fontId="5" fillId="0" borderId="26" xfId="22" applyNumberFormat="1" applyFont="1" applyBorder="1" applyProtection="1">
      <protection locked="0"/>
    </xf>
    <xf numFmtId="0" fontId="36" fillId="0" borderId="0" xfId="0" applyFont="1" applyAlignment="1">
      <alignment vertical="center"/>
    </xf>
    <xf numFmtId="0" fontId="12" fillId="0" borderId="0" xfId="0" applyFont="1"/>
    <xf numFmtId="0" fontId="0" fillId="3" borderId="37" xfId="0" applyFont="1" applyFill="1" applyBorder="1"/>
    <xf numFmtId="0" fontId="22" fillId="0" borderId="0" xfId="0" applyFont="1"/>
    <xf numFmtId="0" fontId="2" fillId="0" borderId="0" xfId="0" applyFont="1"/>
    <xf numFmtId="0" fontId="37" fillId="20" borderId="0" xfId="0" applyFont="1" applyFill="1" applyBorder="1"/>
    <xf numFmtId="0" fontId="25" fillId="20" borderId="0" xfId="0" applyFont="1" applyFill="1" applyBorder="1"/>
    <xf numFmtId="41" fontId="25" fillId="20" borderId="0" xfId="0" applyNumberFormat="1" applyFont="1" applyFill="1" applyBorder="1"/>
    <xf numFmtId="0" fontId="9" fillId="20" borderId="0" xfId="0" applyFont="1" applyFill="1" applyBorder="1"/>
    <xf numFmtId="0" fontId="31" fillId="0" borderId="0" xfId="0" applyFont="1" applyAlignment="1">
      <alignment horizontal="left" vertical="top" wrapText="1"/>
    </xf>
    <xf numFmtId="0" fontId="33" fillId="2" borderId="42" xfId="0" applyFont="1" applyFill="1" applyBorder="1" applyAlignment="1" applyProtection="1">
      <alignment horizontal="left" vertical="top" wrapText="1"/>
      <protection locked="0"/>
    </xf>
    <xf numFmtId="0" fontId="33" fillId="2" borderId="43" xfId="0" applyFont="1" applyFill="1" applyBorder="1" applyAlignment="1" applyProtection="1">
      <alignment horizontal="left" vertical="top" wrapText="1"/>
      <protection locked="0"/>
    </xf>
    <xf numFmtId="0" fontId="33" fillId="2" borderId="4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12" fillId="14" borderId="1" xfId="0" applyFont="1" applyFill="1" applyBorder="1" applyAlignment="1">
      <alignment horizontal="left"/>
    </xf>
    <xf numFmtId="0" fontId="12" fillId="15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19" fillId="10" borderId="2" xfId="0" applyFont="1" applyFill="1" applyBorder="1" applyAlignment="1">
      <alignment horizontal="center" wrapText="1"/>
    </xf>
    <xf numFmtId="0" fontId="19" fillId="10" borderId="4" xfId="0" applyFont="1" applyFill="1" applyBorder="1" applyAlignment="1">
      <alignment horizontal="center" wrapText="1"/>
    </xf>
    <xf numFmtId="0" fontId="38" fillId="0" borderId="0" xfId="0" applyFont="1"/>
    <xf numFmtId="0" fontId="38" fillId="0" borderId="0" xfId="0" applyFont="1" applyAlignment="1" quotePrefix="1">
      <alignment vertical="center" wrapText="1"/>
    </xf>
    <xf numFmtId="0" fontId="3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Millares [0]" xfId="22"/>
  </cellStyles>
  <dxfs count="45">
    <dxf>
      <font>
        <b/>
        <i val="0"/>
        <color rgb="FFFF0000"/>
      </font>
      <border/>
    </dxf>
    <dxf>
      <font>
        <b val="0"/>
        <i val="0"/>
        <color theme="0" tint="-0.4999699890613556"/>
      </font>
      <border/>
    </dxf>
    <dxf>
      <font>
        <strike val="0"/>
        <color rgb="FFFFFF00"/>
      </font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  <dxf>
      <font>
        <b val="0"/>
        <i val="0"/>
        <color rgb="FFFF0000"/>
      </font>
      <border/>
    </dxf>
    <dxf>
      <font>
        <color rgb="FF00B050"/>
      </font>
      <border/>
    </dxf>
    <dxf>
      <font>
        <strike val="0"/>
        <color rgb="FFFFFF00"/>
      </font>
      <fill>
        <patternFill>
          <bgColor rgb="FFFF0000"/>
        </patternFill>
      </fill>
      <border/>
    </dxf>
    <dxf>
      <font>
        <strike val="0"/>
        <color rgb="FFFFFF00"/>
      </font>
      <fill>
        <patternFill>
          <bgColor rgb="FFFF0000"/>
        </patternFill>
      </fill>
      <border/>
    </dxf>
    <dxf>
      <font>
        <strike val="0"/>
        <color rgb="FFFFFF00"/>
      </font>
      <fill>
        <patternFill>
          <bgColor rgb="FFFF0000"/>
        </patternFill>
      </fill>
      <border/>
    </dxf>
    <dxf>
      <font>
        <strike val="0"/>
        <color rgb="FFFFFF00"/>
      </font>
      <fill>
        <patternFill>
          <bgColor rgb="FFFF0000"/>
        </patternFill>
      </fill>
      <border/>
    </dxf>
    <dxf>
      <font>
        <strike val="0"/>
        <color rgb="FFFFFF00"/>
      </font>
      <fill>
        <patternFill>
          <bgColor rgb="FFFF0000"/>
        </patternFill>
      </fill>
      <border/>
    </dxf>
    <dxf>
      <font>
        <strike val="0"/>
        <color rgb="FFFFFF00"/>
      </font>
      <fill>
        <patternFill>
          <bgColor rgb="FFFF0000"/>
        </patternFill>
      </fill>
      <border/>
    </dxf>
    <dxf>
      <font>
        <strike val="0"/>
        <color rgb="FFFFFF00"/>
      </font>
      <fill>
        <patternFill>
          <bgColor rgb="FFFF0000"/>
        </patternFill>
      </fill>
      <border/>
    </dxf>
    <dxf>
      <font>
        <strike val="0"/>
        <color rgb="FFFFFF00"/>
      </font>
      <fill>
        <patternFill>
          <bgColor rgb="FFFF0000"/>
        </patternFill>
      </fill>
      <border/>
    </dxf>
    <dxf>
      <font>
        <strike val="0"/>
        <color rgb="FFFFFF00"/>
      </font>
      <fill>
        <patternFill>
          <bgColor rgb="FFFF0000"/>
        </patternFill>
      </fill>
      <border/>
    </dxf>
    <dxf>
      <font>
        <strike val="0"/>
        <color rgb="FFFFFF00"/>
      </font>
      <fill>
        <patternFill>
          <bgColor rgb="FFFF0000"/>
        </patternFill>
      </fill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explosion val="5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Gráficos!$U$39:$V$39</c:f>
              <c:strCache/>
            </c:strRef>
          </c:cat>
          <c:val>
            <c:numRef>
              <c:f>Gráficos!$U$40:$V$40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Presupuesto anual por cuenta (US$)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Gráficos!$B$77</c:f>
              <c:strCache>
                <c:ptCount val="1"/>
                <c:pt idx="0">
                  <c:v>RRHH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Gráficos!$C$76:$L$76</c:f>
              <c:strCache/>
            </c:strRef>
          </c:cat>
          <c:val>
            <c:numRef>
              <c:f>Gráficos!$C$77:$L$77</c:f>
              <c:numCache/>
            </c:numRef>
          </c:val>
        </c:ser>
        <c:ser>
          <c:idx val="1"/>
          <c:order val="1"/>
          <c:tx>
            <c:strRef>
              <c:f>Gráficos!$B$78</c:f>
              <c:strCache>
                <c:ptCount val="1"/>
                <c:pt idx="0">
                  <c:v>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Gráficos!$C$76:$L$76</c:f>
              <c:strCache/>
            </c:strRef>
          </c:cat>
          <c:val>
            <c:numRef>
              <c:f>Gráficos!$C$78:$L$78</c:f>
              <c:numCache/>
            </c:numRef>
          </c:val>
        </c:ser>
        <c:ser>
          <c:idx val="2"/>
          <c:order val="2"/>
          <c:tx>
            <c:strRef>
              <c:f>Gráficos!$B$79</c:f>
              <c:strCache>
                <c:ptCount val="1"/>
                <c:pt idx="0">
                  <c:v>Inversiones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Gráficos!$C$76:$L$76</c:f>
              <c:strCache/>
            </c:strRef>
          </c:cat>
          <c:val>
            <c:numRef>
              <c:f>Gráficos!$C$79:$L$79</c:f>
              <c:numCache/>
            </c:numRef>
          </c:val>
        </c:ser>
        <c:ser>
          <c:idx val="3"/>
          <c:order val="3"/>
          <c:tx>
            <c:strRef>
              <c:f>Gráficos!$B$80</c:f>
              <c:strCache>
                <c:ptCount val="1"/>
                <c:pt idx="0">
                  <c:v>Administración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Gráficos!$C$76:$L$76</c:f>
              <c:strCache/>
            </c:strRef>
          </c:cat>
          <c:val>
            <c:numRef>
              <c:f>Gráficos!$C$80:$L$80</c:f>
              <c:numCache/>
            </c:numRef>
          </c:val>
        </c:ser>
        <c:overlap val="100"/>
        <c:axId val="617514"/>
        <c:axId val="5557627"/>
      </c:barChart>
      <c:catAx>
        <c:axId val="617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57627"/>
        <c:crosses val="autoZero"/>
        <c:auto val="1"/>
        <c:lblOffset val="100"/>
        <c:noMultiLvlLbl val="0"/>
      </c:catAx>
      <c:valAx>
        <c:axId val="55576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75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Presupuesto anual por fuente (US$)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Gráficos!$B$84</c:f>
              <c:strCache>
                <c:ptCount val="1"/>
                <c:pt idx="0">
                  <c:v>SQM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Gráficos!$C$83:$L$83</c:f>
              <c:strCache/>
            </c:strRef>
          </c:cat>
          <c:val>
            <c:numRef>
              <c:f>Gráficos!$C$84:$L$84</c:f>
              <c:numCache/>
            </c:numRef>
          </c:val>
        </c:ser>
        <c:ser>
          <c:idx val="1"/>
          <c:order val="1"/>
          <c:tx>
            <c:strRef>
              <c:f>Gráficos!$B$85</c:f>
              <c:strCache>
                <c:ptCount val="1"/>
                <c:pt idx="0">
                  <c:v>ITL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Gráficos!$C$83:$L$83</c:f>
              <c:strCache/>
            </c:strRef>
          </c:cat>
          <c:val>
            <c:numRef>
              <c:f>Gráficos!$C$85:$L$85</c:f>
              <c:numCache/>
            </c:numRef>
          </c:val>
        </c:ser>
        <c:ser>
          <c:idx val="2"/>
          <c:order val="2"/>
          <c:tx>
            <c:strRef>
              <c:f>Gráficos!$B$86</c:f>
              <c:strCache>
                <c:ptCount val="1"/>
                <c:pt idx="0">
                  <c:v>Mandatario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Gráficos!$C$83:$L$83</c:f>
              <c:strCache/>
            </c:strRef>
          </c:cat>
          <c:val>
            <c:numRef>
              <c:f>Gráficos!$C$86:$L$86</c:f>
              <c:numCache/>
            </c:numRef>
          </c:val>
        </c:ser>
        <c:ser>
          <c:idx val="3"/>
          <c:order val="3"/>
          <c:tx>
            <c:strRef>
              <c:f>Gráficos!$B$87</c:f>
              <c:strCache>
                <c:ptCount val="1"/>
                <c:pt idx="0">
                  <c:v>Mandante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Gráficos!$C$83:$L$83</c:f>
              <c:strCache/>
            </c:strRef>
          </c:cat>
          <c:val>
            <c:numRef>
              <c:f>Gráficos!$C$87:$L$87</c:f>
              <c:numCache/>
            </c:numRef>
          </c:val>
        </c:ser>
        <c:ser>
          <c:idx val="4"/>
          <c:order val="4"/>
          <c:tx>
            <c:strRef>
              <c:f>Gráficos!$B$88</c:f>
              <c:strCache>
                <c:ptCount val="1"/>
                <c:pt idx="0">
                  <c:v>Asociado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Gráficos!$C$83:$L$83</c:f>
              <c:strCache/>
            </c:strRef>
          </c:cat>
          <c:val>
            <c:numRef>
              <c:f>Gráficos!$C$88:$L$88</c:f>
              <c:numCache/>
            </c:numRef>
          </c:val>
        </c:ser>
        <c:overlap val="100"/>
        <c:axId val="50018644"/>
        <c:axId val="47514613"/>
      </c:barChart>
      <c:catAx>
        <c:axId val="50018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514613"/>
        <c:crosses val="autoZero"/>
        <c:auto val="1"/>
        <c:lblOffset val="100"/>
        <c:noMultiLvlLbl val="0"/>
      </c:catAx>
      <c:valAx>
        <c:axId val="4751461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0186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del presupuesto por fuente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3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4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'Tablas Resumen'!$B$8:$B$12</c:f>
              <c:strCache/>
            </c:strRef>
          </c:cat>
          <c:val>
            <c:numRef>
              <c:f>'Tablas Resumen'!$E$8:$E$12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del presupuesto por cuenta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tint val="885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tx1">
                  <a:tint val="5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tx1">
                  <a:tint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tx1">
                  <a:tint val="985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tint val="885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tint val="5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tint val="7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tint val="985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'Tablas Resumen'!$B$54:$B$57</c:f>
              <c:strCache/>
            </c:strRef>
          </c:cat>
          <c:val>
            <c:numRef>
              <c:f>'Tablas Resumen'!$N$54:$N$57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del presupuesto por tipo de aporte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2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Gráficos!$S$39:$T$39</c:f>
              <c:strCache/>
            </c:strRef>
          </c:cat>
          <c:val>
            <c:numRef>
              <c:f>Gráficos!$S$40:$T$40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Tablas Resumen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3</xdr:row>
      <xdr:rowOff>361950</xdr:rowOff>
    </xdr:from>
    <xdr:to>
      <xdr:col>11</xdr:col>
      <xdr:colOff>600075</xdr:colOff>
      <xdr:row>3</xdr:row>
      <xdr:rowOff>723900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242" b="13616"/>
        <a:stretch>
          <a:fillRect/>
        </a:stretch>
      </xdr:blipFill>
      <xdr:spPr>
        <a:xfrm>
          <a:off x="2286000" y="1362075"/>
          <a:ext cx="6115050" cy="361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180975</xdr:colOff>
      <xdr:row>11</xdr:row>
      <xdr:rowOff>47625</xdr:rowOff>
    </xdr:from>
    <xdr:to>
      <xdr:col>13</xdr:col>
      <xdr:colOff>161925</xdr:colOff>
      <xdr:row>13</xdr:row>
      <xdr:rowOff>57150</xdr:rowOff>
    </xdr:to>
    <xdr:sp macro="" textlink="">
      <xdr:nvSpPr>
        <xdr:cNvPr id="11" name="10 Rectángulo">
          <a:hlinkClick r:id="rId2"/>
        </xdr:cNvPr>
        <xdr:cNvSpPr/>
      </xdr:nvSpPr>
      <xdr:spPr>
        <a:xfrm>
          <a:off x="180975" y="5800725"/>
          <a:ext cx="9305925" cy="390525"/>
        </a:xfrm>
        <a:prstGeom prst="rect">
          <a:avLst/>
        </a:prstGeom>
        <a:solidFill>
          <a:srgbClr val="E46C0A"/>
        </a:solidFill>
        <a:ln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L" sz="1600" b="0" baseline="0">
              <a:solidFill>
                <a:sysClr val="windowText" lastClr="000000"/>
              </a:solidFill>
            </a:rPr>
            <a:t>Revisar </a:t>
          </a:r>
          <a:r>
            <a:rPr lang="es-CL" sz="1600" b="1" baseline="0">
              <a:solidFill>
                <a:sysClr val="windowText" lastClr="000000"/>
              </a:solidFill>
            </a:rPr>
            <a:t>Alertas</a:t>
          </a:r>
          <a:r>
            <a:rPr lang="es-CL" sz="1600" b="0" baseline="0">
              <a:solidFill>
                <a:sysClr val="windowText" lastClr="000000"/>
              </a:solidFill>
            </a:rPr>
            <a:t>, Montos y Porcentajes Máximos Permitidos</a:t>
          </a:r>
          <a:endParaRPr lang="es-CL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2</xdr:col>
      <xdr:colOff>1143000</xdr:colOff>
      <xdr:row>1</xdr:row>
      <xdr:rowOff>361950</xdr:rowOff>
    </xdr:to>
    <xdr:sp macro="" textlink="">
      <xdr:nvSpPr>
        <xdr:cNvPr id="3" name="2 Flecha circular">
          <a:hlinkClick r:id="rId1"/>
        </xdr:cNvPr>
        <xdr:cNvSpPr/>
      </xdr:nvSpPr>
      <xdr:spPr>
        <a:xfrm rot="5400000">
          <a:off x="2505075" y="0"/>
          <a:ext cx="628650" cy="695325"/>
        </a:xfrm>
        <a:prstGeom prst="circularArrow">
          <a:avLst/>
        </a:prstGeom>
        <a:solidFill>
          <a:srgbClr val="FF0000"/>
        </a:solidFill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352425</xdr:colOff>
      <xdr:row>0</xdr:row>
      <xdr:rowOff>180975</xdr:rowOff>
    </xdr:from>
    <xdr:ext cx="695325" cy="295275"/>
    <xdr:sp macro="" textlink="">
      <xdr:nvSpPr>
        <xdr:cNvPr id="4" name="3 CuadroTexto">
          <a:hlinkClick r:id="rId2"/>
        </xdr:cNvPr>
        <xdr:cNvSpPr txBox="1"/>
      </xdr:nvSpPr>
      <xdr:spPr>
        <a:xfrm>
          <a:off x="2343150" y="180975"/>
          <a:ext cx="69532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 b="1">
              <a:solidFill>
                <a:srgbClr val="0000FF"/>
              </a:solidFill>
              <a:latin typeface="Arial Black" panose="020B0A04020102020204" pitchFamily="34" charset="0"/>
            </a:rPr>
            <a:t>INICIO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2</xdr:col>
      <xdr:colOff>1143000</xdr:colOff>
      <xdr:row>1</xdr:row>
      <xdr:rowOff>361950</xdr:rowOff>
    </xdr:to>
    <xdr:sp macro="" textlink="">
      <xdr:nvSpPr>
        <xdr:cNvPr id="3" name="2 Flecha circular">
          <a:hlinkClick r:id="rId1"/>
        </xdr:cNvPr>
        <xdr:cNvSpPr/>
      </xdr:nvSpPr>
      <xdr:spPr>
        <a:xfrm rot="5400000">
          <a:off x="2505075" y="0"/>
          <a:ext cx="628650" cy="695325"/>
        </a:xfrm>
        <a:prstGeom prst="circularArrow">
          <a:avLst/>
        </a:prstGeom>
        <a:solidFill>
          <a:srgbClr val="FF0000"/>
        </a:solidFill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352425</xdr:colOff>
      <xdr:row>0</xdr:row>
      <xdr:rowOff>180975</xdr:rowOff>
    </xdr:from>
    <xdr:ext cx="695325" cy="295275"/>
    <xdr:sp macro="" textlink="">
      <xdr:nvSpPr>
        <xdr:cNvPr id="4" name="3 CuadroTexto">
          <a:hlinkClick r:id="rId2"/>
        </xdr:cNvPr>
        <xdr:cNvSpPr txBox="1"/>
      </xdr:nvSpPr>
      <xdr:spPr>
        <a:xfrm>
          <a:off x="2343150" y="180975"/>
          <a:ext cx="69532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 b="1">
              <a:solidFill>
                <a:srgbClr val="0000FF"/>
              </a:solidFill>
              <a:latin typeface="Arial Black" panose="020B0A04020102020204" pitchFamily="34" charset="0"/>
            </a:rPr>
            <a:t>INICIO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2</xdr:col>
      <xdr:colOff>1143000</xdr:colOff>
      <xdr:row>1</xdr:row>
      <xdr:rowOff>361950</xdr:rowOff>
    </xdr:to>
    <xdr:sp macro="" textlink="">
      <xdr:nvSpPr>
        <xdr:cNvPr id="3" name="2 Flecha circular">
          <a:hlinkClick r:id="rId1"/>
        </xdr:cNvPr>
        <xdr:cNvSpPr/>
      </xdr:nvSpPr>
      <xdr:spPr>
        <a:xfrm rot="5400000">
          <a:off x="2505075" y="0"/>
          <a:ext cx="628650" cy="695325"/>
        </a:xfrm>
        <a:prstGeom prst="circularArrow">
          <a:avLst/>
        </a:prstGeom>
        <a:solidFill>
          <a:srgbClr val="FF0000"/>
        </a:solidFill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352425</xdr:colOff>
      <xdr:row>0</xdr:row>
      <xdr:rowOff>180975</xdr:rowOff>
    </xdr:from>
    <xdr:ext cx="695325" cy="295275"/>
    <xdr:sp macro="" textlink="">
      <xdr:nvSpPr>
        <xdr:cNvPr id="4" name="3 CuadroTexto">
          <a:hlinkClick r:id="rId2"/>
        </xdr:cNvPr>
        <xdr:cNvSpPr txBox="1"/>
      </xdr:nvSpPr>
      <xdr:spPr>
        <a:xfrm>
          <a:off x="2343150" y="180975"/>
          <a:ext cx="69532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 b="1">
              <a:solidFill>
                <a:srgbClr val="0000FF"/>
              </a:solidFill>
              <a:latin typeface="Arial Black" panose="020B0A04020102020204" pitchFamily="34" charset="0"/>
            </a:rPr>
            <a:t>INICIO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0</xdr:rowOff>
    </xdr:from>
    <xdr:to>
      <xdr:col>5</xdr:col>
      <xdr:colOff>57150</xdr:colOff>
      <xdr:row>2</xdr:row>
      <xdr:rowOff>104775</xdr:rowOff>
    </xdr:to>
    <xdr:sp macro="" textlink="">
      <xdr:nvSpPr>
        <xdr:cNvPr id="2" name="1 Flecha circular">
          <a:hlinkClick r:id="rId1"/>
        </xdr:cNvPr>
        <xdr:cNvSpPr/>
      </xdr:nvSpPr>
      <xdr:spPr>
        <a:xfrm rot="5400000">
          <a:off x="3552825" y="0"/>
          <a:ext cx="628650" cy="628650"/>
        </a:xfrm>
        <a:prstGeom prst="circularArrow">
          <a:avLst/>
        </a:prstGeom>
        <a:solidFill>
          <a:srgbClr val="FF0000"/>
        </a:solidFill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28575</xdr:colOff>
      <xdr:row>0</xdr:row>
      <xdr:rowOff>180975</xdr:rowOff>
    </xdr:from>
    <xdr:ext cx="695325" cy="295275"/>
    <xdr:sp macro="" textlink="">
      <xdr:nvSpPr>
        <xdr:cNvPr id="3" name="2 CuadroTexto">
          <a:hlinkClick r:id="rId2"/>
        </xdr:cNvPr>
        <xdr:cNvSpPr txBox="1"/>
      </xdr:nvSpPr>
      <xdr:spPr>
        <a:xfrm>
          <a:off x="3390900" y="180975"/>
          <a:ext cx="69532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 b="1">
              <a:solidFill>
                <a:srgbClr val="0000FF"/>
              </a:solidFill>
              <a:latin typeface="Arial Black" panose="020B0A04020102020204" pitchFamily="34" charset="0"/>
            </a:rPr>
            <a:t>INICIO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13</xdr:row>
      <xdr:rowOff>161925</xdr:rowOff>
    </xdr:from>
    <xdr:to>
      <xdr:col>25</xdr:col>
      <xdr:colOff>704850</xdr:colOff>
      <xdr:row>25</xdr:row>
      <xdr:rowOff>0</xdr:rowOff>
    </xdr:to>
    <xdr:graphicFrame macro="">
      <xdr:nvGraphicFramePr>
        <xdr:cNvPr id="8" name="Gráfico 7"/>
        <xdr:cNvGraphicFramePr/>
      </xdr:nvGraphicFramePr>
      <xdr:xfrm>
        <a:off x="14868525" y="2781300"/>
        <a:ext cx="43529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29</xdr:row>
      <xdr:rowOff>0</xdr:rowOff>
    </xdr:from>
    <xdr:to>
      <xdr:col>12</xdr:col>
      <xdr:colOff>9525</xdr:colOff>
      <xdr:row>49</xdr:row>
      <xdr:rowOff>0</xdr:rowOff>
    </xdr:to>
    <xdr:graphicFrame macro="">
      <xdr:nvGraphicFramePr>
        <xdr:cNvPr id="3" name="Gráfico 2"/>
        <xdr:cNvGraphicFramePr/>
      </xdr:nvGraphicFramePr>
      <xdr:xfrm>
        <a:off x="228600" y="5667375"/>
        <a:ext cx="8391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50</xdr:row>
      <xdr:rowOff>190500</xdr:rowOff>
    </xdr:from>
    <xdr:to>
      <xdr:col>12</xdr:col>
      <xdr:colOff>0</xdr:colOff>
      <xdr:row>72</xdr:row>
      <xdr:rowOff>9525</xdr:rowOff>
    </xdr:to>
    <xdr:graphicFrame macro="">
      <xdr:nvGraphicFramePr>
        <xdr:cNvPr id="2" name="Gráfico 1"/>
        <xdr:cNvGraphicFramePr/>
      </xdr:nvGraphicFramePr>
      <xdr:xfrm>
        <a:off x="228600" y="9858375"/>
        <a:ext cx="83820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190500</xdr:rowOff>
    </xdr:from>
    <xdr:to>
      <xdr:col>8</xdr:col>
      <xdr:colOff>19050</xdr:colOff>
      <xdr:row>26</xdr:row>
      <xdr:rowOff>180975</xdr:rowOff>
    </xdr:to>
    <xdr:graphicFrame macro="">
      <xdr:nvGraphicFramePr>
        <xdr:cNvPr id="5" name="Gráfico 4"/>
        <xdr:cNvGraphicFramePr/>
      </xdr:nvGraphicFramePr>
      <xdr:xfrm>
        <a:off x="228600" y="523875"/>
        <a:ext cx="5353050" cy="4752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</xdr:row>
      <xdr:rowOff>190500</xdr:rowOff>
    </xdr:from>
    <xdr:to>
      <xdr:col>15</xdr:col>
      <xdr:colOff>171450</xdr:colOff>
      <xdr:row>27</xdr:row>
      <xdr:rowOff>9525</xdr:rowOff>
    </xdr:to>
    <xdr:graphicFrame macro="">
      <xdr:nvGraphicFramePr>
        <xdr:cNvPr id="6" name="Gráfico 5"/>
        <xdr:cNvGraphicFramePr/>
      </xdr:nvGraphicFramePr>
      <xdr:xfrm>
        <a:off x="5724525" y="523875"/>
        <a:ext cx="5343525" cy="4772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495300</xdr:colOff>
      <xdr:row>2</xdr:row>
      <xdr:rowOff>0</xdr:rowOff>
    </xdr:from>
    <xdr:to>
      <xdr:col>21</xdr:col>
      <xdr:colOff>390525</xdr:colOff>
      <xdr:row>26</xdr:row>
      <xdr:rowOff>180975</xdr:rowOff>
    </xdr:to>
    <xdr:graphicFrame macro="">
      <xdr:nvGraphicFramePr>
        <xdr:cNvPr id="7" name="Gráfico 6"/>
        <xdr:cNvGraphicFramePr/>
      </xdr:nvGraphicFramePr>
      <xdr:xfrm>
        <a:off x="11391900" y="523875"/>
        <a:ext cx="4467225" cy="4752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0</xdr:rowOff>
    </xdr:from>
    <xdr:to>
      <xdr:col>6</xdr:col>
      <xdr:colOff>57150</xdr:colOff>
      <xdr:row>0</xdr:row>
      <xdr:rowOff>628650</xdr:rowOff>
    </xdr:to>
    <xdr:sp macro="" textlink="">
      <xdr:nvSpPr>
        <xdr:cNvPr id="3" name="2 Flecha circular">
          <a:hlinkClick r:id="rId1"/>
        </xdr:cNvPr>
        <xdr:cNvSpPr/>
      </xdr:nvSpPr>
      <xdr:spPr>
        <a:xfrm rot="5400000">
          <a:off x="8410575" y="0"/>
          <a:ext cx="628650" cy="628650"/>
        </a:xfrm>
        <a:prstGeom prst="circularArrow">
          <a:avLst/>
        </a:prstGeom>
        <a:solidFill>
          <a:srgbClr val="FF0000"/>
        </a:solidFill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38100</xdr:colOff>
      <xdr:row>0</xdr:row>
      <xdr:rowOff>180975</xdr:rowOff>
    </xdr:from>
    <xdr:ext cx="695325" cy="295275"/>
    <xdr:sp macro="" textlink="">
      <xdr:nvSpPr>
        <xdr:cNvPr id="4" name="3 CuadroTexto">
          <a:hlinkClick r:id="rId2"/>
        </xdr:cNvPr>
        <xdr:cNvSpPr txBox="1"/>
      </xdr:nvSpPr>
      <xdr:spPr>
        <a:xfrm>
          <a:off x="8258175" y="180975"/>
          <a:ext cx="69532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 b="1">
              <a:solidFill>
                <a:srgbClr val="0000FF"/>
              </a:solidFill>
              <a:latin typeface="Arial Black" panose="020B0A04020102020204" pitchFamily="34" charset="0"/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2</xdr:col>
      <xdr:colOff>1143000</xdr:colOff>
      <xdr:row>1</xdr:row>
      <xdr:rowOff>361950</xdr:rowOff>
    </xdr:to>
    <xdr:sp macro="" textlink="">
      <xdr:nvSpPr>
        <xdr:cNvPr id="3" name="2 Flecha circular">
          <a:hlinkClick r:id="rId1"/>
        </xdr:cNvPr>
        <xdr:cNvSpPr/>
      </xdr:nvSpPr>
      <xdr:spPr>
        <a:xfrm rot="5400000">
          <a:off x="2505075" y="0"/>
          <a:ext cx="628650" cy="695325"/>
        </a:xfrm>
        <a:prstGeom prst="circularArrow">
          <a:avLst/>
        </a:prstGeom>
        <a:solidFill>
          <a:srgbClr val="FF0000"/>
        </a:solidFill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352425</xdr:colOff>
      <xdr:row>0</xdr:row>
      <xdr:rowOff>180975</xdr:rowOff>
    </xdr:from>
    <xdr:ext cx="695325" cy="295275"/>
    <xdr:sp macro="" textlink="">
      <xdr:nvSpPr>
        <xdr:cNvPr id="4" name="3 CuadroTexto">
          <a:hlinkClick r:id="rId2"/>
        </xdr:cNvPr>
        <xdr:cNvSpPr txBox="1"/>
      </xdr:nvSpPr>
      <xdr:spPr>
        <a:xfrm>
          <a:off x="2343150" y="180975"/>
          <a:ext cx="69532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 b="1">
              <a:solidFill>
                <a:srgbClr val="0000FF"/>
              </a:solidFill>
              <a:latin typeface="Arial Black" panose="020B0A04020102020204" pitchFamily="34" charset="0"/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2</xdr:col>
      <xdr:colOff>1143000</xdr:colOff>
      <xdr:row>1</xdr:row>
      <xdr:rowOff>361950</xdr:rowOff>
    </xdr:to>
    <xdr:sp macro="" textlink="">
      <xdr:nvSpPr>
        <xdr:cNvPr id="3" name="2 Flecha circular">
          <a:hlinkClick r:id="rId1"/>
        </xdr:cNvPr>
        <xdr:cNvSpPr/>
      </xdr:nvSpPr>
      <xdr:spPr>
        <a:xfrm rot="5400000">
          <a:off x="2505075" y="0"/>
          <a:ext cx="628650" cy="695325"/>
        </a:xfrm>
        <a:prstGeom prst="circularArrow">
          <a:avLst/>
        </a:prstGeom>
        <a:solidFill>
          <a:srgbClr val="FF0000"/>
        </a:solidFill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352425</xdr:colOff>
      <xdr:row>0</xdr:row>
      <xdr:rowOff>180975</xdr:rowOff>
    </xdr:from>
    <xdr:ext cx="695325" cy="295275"/>
    <xdr:sp macro="" textlink="">
      <xdr:nvSpPr>
        <xdr:cNvPr id="4" name="3 CuadroTexto">
          <a:hlinkClick r:id="rId2"/>
        </xdr:cNvPr>
        <xdr:cNvSpPr txBox="1"/>
      </xdr:nvSpPr>
      <xdr:spPr>
        <a:xfrm>
          <a:off x="2343150" y="180975"/>
          <a:ext cx="69532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 b="1">
              <a:solidFill>
                <a:srgbClr val="0000FF"/>
              </a:solidFill>
              <a:latin typeface="Arial Black" panose="020B0A04020102020204" pitchFamily="34" charset="0"/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2</xdr:col>
      <xdr:colOff>1143000</xdr:colOff>
      <xdr:row>1</xdr:row>
      <xdr:rowOff>361950</xdr:rowOff>
    </xdr:to>
    <xdr:sp macro="" textlink="">
      <xdr:nvSpPr>
        <xdr:cNvPr id="3" name="2 Flecha circular">
          <a:hlinkClick r:id="rId1"/>
        </xdr:cNvPr>
        <xdr:cNvSpPr/>
      </xdr:nvSpPr>
      <xdr:spPr>
        <a:xfrm rot="5400000">
          <a:off x="2505075" y="0"/>
          <a:ext cx="628650" cy="695325"/>
        </a:xfrm>
        <a:prstGeom prst="circularArrow">
          <a:avLst/>
        </a:prstGeom>
        <a:solidFill>
          <a:srgbClr val="FF0000"/>
        </a:solidFill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352425</xdr:colOff>
      <xdr:row>0</xdr:row>
      <xdr:rowOff>180975</xdr:rowOff>
    </xdr:from>
    <xdr:ext cx="695325" cy="295275"/>
    <xdr:sp macro="" textlink="">
      <xdr:nvSpPr>
        <xdr:cNvPr id="4" name="3 CuadroTexto">
          <a:hlinkClick r:id="rId2"/>
        </xdr:cNvPr>
        <xdr:cNvSpPr txBox="1"/>
      </xdr:nvSpPr>
      <xdr:spPr>
        <a:xfrm>
          <a:off x="2343150" y="180975"/>
          <a:ext cx="69532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 b="1">
              <a:solidFill>
                <a:srgbClr val="0000FF"/>
              </a:solidFill>
              <a:latin typeface="Arial Black" panose="020B0A04020102020204" pitchFamily="34" charset="0"/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2</xdr:col>
      <xdr:colOff>1143000</xdr:colOff>
      <xdr:row>1</xdr:row>
      <xdr:rowOff>361950</xdr:rowOff>
    </xdr:to>
    <xdr:sp macro="" textlink="">
      <xdr:nvSpPr>
        <xdr:cNvPr id="3" name="2 Flecha circular">
          <a:hlinkClick r:id="rId1"/>
        </xdr:cNvPr>
        <xdr:cNvSpPr/>
      </xdr:nvSpPr>
      <xdr:spPr>
        <a:xfrm rot="5400000">
          <a:off x="2505075" y="0"/>
          <a:ext cx="628650" cy="695325"/>
        </a:xfrm>
        <a:prstGeom prst="circularArrow">
          <a:avLst/>
        </a:prstGeom>
        <a:solidFill>
          <a:srgbClr val="FF0000"/>
        </a:solidFill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352425</xdr:colOff>
      <xdr:row>0</xdr:row>
      <xdr:rowOff>180975</xdr:rowOff>
    </xdr:from>
    <xdr:ext cx="695325" cy="295275"/>
    <xdr:sp macro="" textlink="">
      <xdr:nvSpPr>
        <xdr:cNvPr id="4" name="3 CuadroTexto">
          <a:hlinkClick r:id="rId2"/>
        </xdr:cNvPr>
        <xdr:cNvSpPr txBox="1"/>
      </xdr:nvSpPr>
      <xdr:spPr>
        <a:xfrm>
          <a:off x="2343150" y="180975"/>
          <a:ext cx="69532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 b="1">
              <a:solidFill>
                <a:srgbClr val="0000FF"/>
              </a:solidFill>
              <a:latin typeface="Arial Black" panose="020B0A04020102020204" pitchFamily="34" charset="0"/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2</xdr:col>
      <xdr:colOff>1143000</xdr:colOff>
      <xdr:row>1</xdr:row>
      <xdr:rowOff>361950</xdr:rowOff>
    </xdr:to>
    <xdr:sp macro="" textlink="">
      <xdr:nvSpPr>
        <xdr:cNvPr id="3" name="2 Flecha circular">
          <a:hlinkClick r:id="rId1"/>
        </xdr:cNvPr>
        <xdr:cNvSpPr/>
      </xdr:nvSpPr>
      <xdr:spPr>
        <a:xfrm rot="5400000">
          <a:off x="2505075" y="0"/>
          <a:ext cx="628650" cy="695325"/>
        </a:xfrm>
        <a:prstGeom prst="circularArrow">
          <a:avLst/>
        </a:prstGeom>
        <a:solidFill>
          <a:srgbClr val="FF0000"/>
        </a:solidFill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352425</xdr:colOff>
      <xdr:row>0</xdr:row>
      <xdr:rowOff>180975</xdr:rowOff>
    </xdr:from>
    <xdr:ext cx="695325" cy="295275"/>
    <xdr:sp macro="" textlink="">
      <xdr:nvSpPr>
        <xdr:cNvPr id="4" name="3 CuadroTexto">
          <a:hlinkClick r:id="rId2"/>
        </xdr:cNvPr>
        <xdr:cNvSpPr txBox="1"/>
      </xdr:nvSpPr>
      <xdr:spPr>
        <a:xfrm>
          <a:off x="2343150" y="180975"/>
          <a:ext cx="69532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 b="1">
              <a:solidFill>
                <a:srgbClr val="0000FF"/>
              </a:solidFill>
              <a:latin typeface="Arial Black" panose="020B0A04020102020204" pitchFamily="34" charset="0"/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2</xdr:col>
      <xdr:colOff>1143000</xdr:colOff>
      <xdr:row>1</xdr:row>
      <xdr:rowOff>361950</xdr:rowOff>
    </xdr:to>
    <xdr:sp macro="" textlink="">
      <xdr:nvSpPr>
        <xdr:cNvPr id="3" name="2 Flecha circular">
          <a:hlinkClick r:id="rId1"/>
        </xdr:cNvPr>
        <xdr:cNvSpPr/>
      </xdr:nvSpPr>
      <xdr:spPr>
        <a:xfrm rot="5400000">
          <a:off x="2505075" y="0"/>
          <a:ext cx="628650" cy="695325"/>
        </a:xfrm>
        <a:prstGeom prst="circularArrow">
          <a:avLst/>
        </a:prstGeom>
        <a:solidFill>
          <a:srgbClr val="FF0000"/>
        </a:solidFill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352425</xdr:colOff>
      <xdr:row>0</xdr:row>
      <xdr:rowOff>180975</xdr:rowOff>
    </xdr:from>
    <xdr:ext cx="695325" cy="295275"/>
    <xdr:sp macro="" textlink="">
      <xdr:nvSpPr>
        <xdr:cNvPr id="4" name="3 CuadroTexto">
          <a:hlinkClick r:id="rId2"/>
        </xdr:cNvPr>
        <xdr:cNvSpPr txBox="1"/>
      </xdr:nvSpPr>
      <xdr:spPr>
        <a:xfrm>
          <a:off x="2343150" y="180975"/>
          <a:ext cx="69532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 b="1">
              <a:solidFill>
                <a:srgbClr val="0000FF"/>
              </a:solidFill>
              <a:latin typeface="Arial Black" panose="020B0A04020102020204" pitchFamily="34" charset="0"/>
            </a:rPr>
            <a:t>INICIO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2</xdr:col>
      <xdr:colOff>1143000</xdr:colOff>
      <xdr:row>1</xdr:row>
      <xdr:rowOff>361950</xdr:rowOff>
    </xdr:to>
    <xdr:sp macro="" textlink="">
      <xdr:nvSpPr>
        <xdr:cNvPr id="3" name="2 Flecha circular">
          <a:hlinkClick r:id="rId1"/>
        </xdr:cNvPr>
        <xdr:cNvSpPr/>
      </xdr:nvSpPr>
      <xdr:spPr>
        <a:xfrm rot="5400000">
          <a:off x="2505075" y="0"/>
          <a:ext cx="628650" cy="695325"/>
        </a:xfrm>
        <a:prstGeom prst="circularArrow">
          <a:avLst/>
        </a:prstGeom>
        <a:solidFill>
          <a:srgbClr val="FF0000"/>
        </a:solidFill>
        <a:ln>
          <a:solidFill>
            <a:srgbClr val="0000FF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352425</xdr:colOff>
      <xdr:row>0</xdr:row>
      <xdr:rowOff>180975</xdr:rowOff>
    </xdr:from>
    <xdr:ext cx="695325" cy="295275"/>
    <xdr:sp macro="" textlink="">
      <xdr:nvSpPr>
        <xdr:cNvPr id="4" name="3 CuadroTexto">
          <a:hlinkClick r:id="rId2"/>
        </xdr:cNvPr>
        <xdr:cNvSpPr txBox="1"/>
      </xdr:nvSpPr>
      <xdr:spPr>
        <a:xfrm>
          <a:off x="2343150" y="180975"/>
          <a:ext cx="69532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100" b="1">
              <a:solidFill>
                <a:srgbClr val="0000FF"/>
              </a:solidFill>
              <a:latin typeface="Arial Black" panose="020B0A04020102020204" pitchFamily="34" charset="0"/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N10"/>
  <sheetViews>
    <sheetView showGridLines="0" showRowColHeaders="0" tabSelected="1" workbookViewId="0" topLeftCell="A1"/>
  </sheetViews>
  <sheetFormatPr defaultColWidth="11.421875" defaultRowHeight="15"/>
  <cols>
    <col min="1" max="1" width="2.7109375" style="0" customWidth="1"/>
    <col min="2" max="2" width="11.421875" style="170" customWidth="1"/>
    <col min="6" max="6" width="11.421875" style="0" customWidth="1"/>
    <col min="8" max="8" width="11.421875" style="0" customWidth="1"/>
  </cols>
  <sheetData>
    <row r="1" spans="2:14" ht="26.25">
      <c r="B1" s="38" t="s">
        <v>12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2:14" ht="26.25">
      <c r="B2" s="276" t="s">
        <v>56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2:14" ht="26.25">
      <c r="B3" s="277" t="s">
        <v>17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2:14" ht="80.25" customHeight="1">
      <c r="B4" s="292" t="s">
        <v>63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2:14" ht="90.75" customHeight="1">
      <c r="B5" s="292" t="s">
        <v>62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75"/>
    </row>
    <row r="6" spans="2:14" ht="36.75" customHeight="1">
      <c r="B6" s="292" t="s">
        <v>64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75"/>
    </row>
    <row r="7" spans="2:14" ht="36.75" customHeight="1">
      <c r="B7" s="292" t="s">
        <v>65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75"/>
    </row>
    <row r="8" spans="2:14" ht="26.25" customHeight="1"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</row>
    <row r="9" spans="2:14" ht="27" thickBot="1">
      <c r="B9" s="38" t="s">
        <v>13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</row>
    <row r="10" spans="2:13" ht="61.5" customHeight="1" thickBot="1">
      <c r="B10" s="293" t="s">
        <v>15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5"/>
    </row>
  </sheetData>
  <sheetProtection algorithmName="SHA-512" hashValue="4ErkqW5UxKiaMOogdgUltK8yY4J3N1zhsixQ0VVQrKCLOoj7zdQ2KEMsO8IvBRyqeTAfxEDxz6dcsroq6kyPvA==" saltValue="CX2W8tAJa8okqfKJXJ5v3g==" spinCount="100000" sheet="1" objects="1" scenarios="1"/>
  <mergeCells count="5">
    <mergeCell ref="B4:N4"/>
    <mergeCell ref="B5:M5"/>
    <mergeCell ref="B10:M10"/>
    <mergeCell ref="B6:M6"/>
    <mergeCell ref="B7:M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R91"/>
  <sheetViews>
    <sheetView showGridLines="0" showRowColHeaders="0" workbookViewId="0" topLeftCell="A1">
      <pane xSplit="3" ySplit="5" topLeftCell="D6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M6" sqref="M6"/>
    </sheetView>
  </sheetViews>
  <sheetFormatPr defaultColWidth="11.421875" defaultRowHeight="15"/>
  <cols>
    <col min="1" max="1" width="2.00390625" style="5" customWidth="1"/>
    <col min="2" max="2" width="27.8515625" style="5" customWidth="1"/>
    <col min="3" max="3" width="20.421875" style="5" customWidth="1"/>
    <col min="4" max="5" width="11.421875" style="5" customWidth="1"/>
    <col min="6" max="6" width="11.421875" style="4" customWidth="1"/>
    <col min="7" max="8" width="11.421875" style="5" customWidth="1"/>
    <col min="9" max="9" width="11.421875" style="4" customWidth="1"/>
    <col min="10" max="11" width="11.421875" style="5" customWidth="1"/>
    <col min="12" max="12" width="11.421875" style="4" customWidth="1"/>
    <col min="13" max="14" width="11.421875" style="5" customWidth="1"/>
    <col min="15" max="15" width="11.421875" style="4" customWidth="1"/>
    <col min="16" max="17" width="11.421875" style="5" customWidth="1"/>
    <col min="18" max="18" width="11.421875" style="4" customWidth="1"/>
    <col min="19" max="16384" width="11.421875" style="5" customWidth="1"/>
  </cols>
  <sheetData>
    <row r="1" spans="2:15" ht="26.25">
      <c r="B1" s="33" t="s">
        <v>41</v>
      </c>
      <c r="F1" s="4" t="s">
        <v>14</v>
      </c>
      <c r="G1" s="296" t="str">
        <f>+Inicio!$B$10</f>
        <v>Escriba el nombre del proyecto postulado…</v>
      </c>
      <c r="H1" s="296"/>
      <c r="I1" s="296"/>
      <c r="J1" s="296"/>
      <c r="K1" s="296"/>
      <c r="L1" s="296"/>
      <c r="O1" s="4" t="s">
        <v>59</v>
      </c>
    </row>
    <row r="2" spans="2:16" ht="42" customHeight="1">
      <c r="B2" s="27"/>
      <c r="F2" s="34" t="s">
        <v>60</v>
      </c>
      <c r="G2" s="297" t="e">
        <f>VLOOKUP("Mandatario",Participantes!$B$2:$F$86,5,FALSE)</f>
        <v>#N/A</v>
      </c>
      <c r="H2" s="297"/>
      <c r="I2" s="297"/>
      <c r="J2" s="297"/>
      <c r="O2" s="173" t="e">
        <f>+O4/R6</f>
        <v>#DIV/0!</v>
      </c>
      <c r="P2" s="174" t="e">
        <f>IF(O2&gt;5%,"El porcentaje de Gtos de Adm. no podrá superar el 5% del Aporte de I+D.","Ok")</f>
        <v>#DIV/0!</v>
      </c>
    </row>
    <row r="3" spans="2:18" ht="15">
      <c r="B3" s="19"/>
      <c r="C3" s="19"/>
      <c r="D3" s="7" t="s">
        <v>24</v>
      </c>
      <c r="E3" s="8"/>
      <c r="F3" s="9"/>
      <c r="G3" s="10" t="s">
        <v>25</v>
      </c>
      <c r="H3" s="11"/>
      <c r="I3" s="12"/>
      <c r="J3" s="13" t="s">
        <v>26</v>
      </c>
      <c r="K3" s="14"/>
      <c r="L3" s="14"/>
      <c r="M3" s="15" t="s">
        <v>27</v>
      </c>
      <c r="N3" s="16"/>
      <c r="O3" s="16"/>
      <c r="P3" s="17" t="s">
        <v>28</v>
      </c>
      <c r="Q3" s="18"/>
      <c r="R3" s="23"/>
    </row>
    <row r="4" spans="2:18" ht="15">
      <c r="B4" s="19"/>
      <c r="C4" s="19"/>
      <c r="D4" s="212">
        <f>SUBTOTAL(9,D6:D90)</f>
        <v>0</v>
      </c>
      <c r="E4" s="212">
        <f aca="true" t="shared" si="0" ref="E4:R4">SUBTOTAL(9,E6:E90)</f>
        <v>0</v>
      </c>
      <c r="F4" s="212">
        <f t="shared" si="0"/>
        <v>0</v>
      </c>
      <c r="G4" s="213">
        <f t="shared" si="0"/>
        <v>0</v>
      </c>
      <c r="H4" s="213">
        <f t="shared" si="0"/>
        <v>0</v>
      </c>
      <c r="I4" s="214">
        <f t="shared" si="0"/>
        <v>0</v>
      </c>
      <c r="J4" s="215">
        <f t="shared" si="0"/>
        <v>0</v>
      </c>
      <c r="K4" s="215">
        <f t="shared" si="0"/>
        <v>0</v>
      </c>
      <c r="L4" s="216">
        <f t="shared" si="0"/>
        <v>0</v>
      </c>
      <c r="M4" s="217">
        <f t="shared" si="0"/>
        <v>0</v>
      </c>
      <c r="N4" s="217">
        <f t="shared" si="0"/>
        <v>0</v>
      </c>
      <c r="O4" s="218">
        <f t="shared" si="0"/>
        <v>0</v>
      </c>
      <c r="P4" s="95">
        <f t="shared" si="0"/>
        <v>0</v>
      </c>
      <c r="Q4" s="95">
        <f t="shared" si="0"/>
        <v>0</v>
      </c>
      <c r="R4" s="95">
        <f t="shared" si="0"/>
        <v>0</v>
      </c>
    </row>
    <row r="5" spans="2:18" ht="15">
      <c r="B5" s="6" t="s">
        <v>10</v>
      </c>
      <c r="C5" s="17" t="s">
        <v>7</v>
      </c>
      <c r="D5" s="219" t="s">
        <v>0</v>
      </c>
      <c r="E5" s="219" t="s">
        <v>9</v>
      </c>
      <c r="F5" s="220" t="s">
        <v>2</v>
      </c>
      <c r="G5" s="221" t="s">
        <v>0</v>
      </c>
      <c r="H5" s="221" t="s">
        <v>9</v>
      </c>
      <c r="I5" s="222" t="s">
        <v>2</v>
      </c>
      <c r="J5" s="223" t="s">
        <v>0</v>
      </c>
      <c r="K5" s="223" t="s">
        <v>9</v>
      </c>
      <c r="L5" s="224" t="s">
        <v>2</v>
      </c>
      <c r="M5" s="225" t="s">
        <v>0</v>
      </c>
      <c r="N5" s="225" t="s">
        <v>9</v>
      </c>
      <c r="O5" s="226" t="s">
        <v>2</v>
      </c>
      <c r="P5" s="227" t="s">
        <v>0</v>
      </c>
      <c r="Q5" s="227" t="s">
        <v>9</v>
      </c>
      <c r="R5" s="228" t="s">
        <v>2</v>
      </c>
    </row>
    <row r="6" spans="2:18" ht="15">
      <c r="B6" s="171" t="s">
        <v>44</v>
      </c>
      <c r="C6" s="20" t="str">
        <f aca="true" t="shared" si="1" ref="C6:C69">IF(B6&gt;0,(VLOOKUP(B6,entidades,2,FALSE))," ")</f>
        <v>SQM (Aporte de I+D)</v>
      </c>
      <c r="D6" s="229"/>
      <c r="E6" s="230"/>
      <c r="F6" s="231">
        <f aca="true" t="shared" si="2" ref="F6:F9">+D6+E6</f>
        <v>0</v>
      </c>
      <c r="G6" s="232"/>
      <c r="H6" s="233"/>
      <c r="I6" s="234">
        <f aca="true" t="shared" si="3" ref="I6:I9">+G6+H6</f>
        <v>0</v>
      </c>
      <c r="J6" s="235"/>
      <c r="K6" s="236"/>
      <c r="L6" s="237">
        <f aca="true" t="shared" si="4" ref="L6:L9">+J6+K6</f>
        <v>0</v>
      </c>
      <c r="M6" s="238"/>
      <c r="N6" s="239"/>
      <c r="O6" s="240">
        <f aca="true" t="shared" si="5" ref="O6:O69">+M6+N6</f>
        <v>0</v>
      </c>
      <c r="P6" s="241">
        <f aca="true" t="shared" si="6" ref="P6:Q37">+D6+G6+J6+M6</f>
        <v>0</v>
      </c>
      <c r="Q6" s="194">
        <f t="shared" si="6"/>
        <v>0</v>
      </c>
      <c r="R6" s="242">
        <f aca="true" t="shared" si="7" ref="R6:R69">+P6+Q6</f>
        <v>0</v>
      </c>
    </row>
    <row r="7" spans="2:18" ht="15">
      <c r="B7" s="24"/>
      <c r="C7" s="21" t="str">
        <f t="shared" si="1"/>
        <v xml:space="preserve"> </v>
      </c>
      <c r="D7" s="243"/>
      <c r="E7" s="244"/>
      <c r="F7" s="245">
        <f t="shared" si="2"/>
        <v>0</v>
      </c>
      <c r="G7" s="246"/>
      <c r="H7" s="247"/>
      <c r="I7" s="248">
        <f t="shared" si="3"/>
        <v>0</v>
      </c>
      <c r="J7" s="249"/>
      <c r="K7" s="250"/>
      <c r="L7" s="251">
        <f t="shared" si="4"/>
        <v>0</v>
      </c>
      <c r="M7" s="252"/>
      <c r="N7" s="253"/>
      <c r="O7" s="254">
        <f t="shared" si="5"/>
        <v>0</v>
      </c>
      <c r="P7" s="255">
        <f t="shared" si="6"/>
        <v>0</v>
      </c>
      <c r="Q7" s="89">
        <f t="shared" si="6"/>
        <v>0</v>
      </c>
      <c r="R7" s="256">
        <f t="shared" si="7"/>
        <v>0</v>
      </c>
    </row>
    <row r="8" spans="2:18" ht="15">
      <c r="B8" s="24"/>
      <c r="C8" s="21" t="str">
        <f t="shared" si="1"/>
        <v xml:space="preserve"> </v>
      </c>
      <c r="D8" s="243"/>
      <c r="E8" s="244"/>
      <c r="F8" s="245">
        <f t="shared" si="2"/>
        <v>0</v>
      </c>
      <c r="G8" s="246"/>
      <c r="H8" s="247"/>
      <c r="I8" s="248">
        <f t="shared" si="3"/>
        <v>0</v>
      </c>
      <c r="J8" s="249"/>
      <c r="K8" s="250"/>
      <c r="L8" s="251">
        <f t="shared" si="4"/>
        <v>0</v>
      </c>
      <c r="M8" s="252"/>
      <c r="N8" s="253"/>
      <c r="O8" s="254">
        <f t="shared" si="5"/>
        <v>0</v>
      </c>
      <c r="P8" s="255">
        <f t="shared" si="6"/>
        <v>0</v>
      </c>
      <c r="Q8" s="89">
        <f t="shared" si="6"/>
        <v>0</v>
      </c>
      <c r="R8" s="256">
        <f t="shared" si="7"/>
        <v>0</v>
      </c>
    </row>
    <row r="9" spans="2:18" ht="15">
      <c r="B9" s="24"/>
      <c r="C9" s="21" t="str">
        <f t="shared" si="1"/>
        <v xml:space="preserve"> </v>
      </c>
      <c r="D9" s="243"/>
      <c r="E9" s="244"/>
      <c r="F9" s="245">
        <f t="shared" si="2"/>
        <v>0</v>
      </c>
      <c r="G9" s="246"/>
      <c r="H9" s="247"/>
      <c r="I9" s="248">
        <f t="shared" si="3"/>
        <v>0</v>
      </c>
      <c r="J9" s="249"/>
      <c r="K9" s="250"/>
      <c r="L9" s="251">
        <f t="shared" si="4"/>
        <v>0</v>
      </c>
      <c r="M9" s="252"/>
      <c r="N9" s="253"/>
      <c r="O9" s="254">
        <f t="shared" si="5"/>
        <v>0</v>
      </c>
      <c r="P9" s="255">
        <f t="shared" si="6"/>
        <v>0</v>
      </c>
      <c r="Q9" s="89">
        <f t="shared" si="6"/>
        <v>0</v>
      </c>
      <c r="R9" s="256">
        <f t="shared" si="7"/>
        <v>0</v>
      </c>
    </row>
    <row r="10" spans="2:18" ht="15">
      <c r="B10" s="24"/>
      <c r="C10" s="21" t="str">
        <f t="shared" si="1"/>
        <v xml:space="preserve"> </v>
      </c>
      <c r="D10" s="243"/>
      <c r="E10" s="244"/>
      <c r="F10" s="245">
        <f aca="true" t="shared" si="8" ref="F10:F69">+D10+E10</f>
        <v>0</v>
      </c>
      <c r="G10" s="246"/>
      <c r="H10" s="247"/>
      <c r="I10" s="248">
        <f aca="true" t="shared" si="9" ref="I10:I69">+G10+H10</f>
        <v>0</v>
      </c>
      <c r="J10" s="249"/>
      <c r="K10" s="250"/>
      <c r="L10" s="251">
        <f aca="true" t="shared" si="10" ref="L10:L69">+J10+K10</f>
        <v>0</v>
      </c>
      <c r="M10" s="252"/>
      <c r="N10" s="253"/>
      <c r="O10" s="254">
        <f t="shared" si="5"/>
        <v>0</v>
      </c>
      <c r="P10" s="255">
        <f t="shared" si="6"/>
        <v>0</v>
      </c>
      <c r="Q10" s="89">
        <f t="shared" si="6"/>
        <v>0</v>
      </c>
      <c r="R10" s="256">
        <f t="shared" si="7"/>
        <v>0</v>
      </c>
    </row>
    <row r="11" spans="2:18" ht="15">
      <c r="B11" s="24"/>
      <c r="C11" s="21" t="str">
        <f t="shared" si="1"/>
        <v xml:space="preserve"> </v>
      </c>
      <c r="D11" s="243"/>
      <c r="E11" s="244"/>
      <c r="F11" s="245">
        <f t="shared" si="8"/>
        <v>0</v>
      </c>
      <c r="G11" s="246"/>
      <c r="H11" s="247"/>
      <c r="I11" s="248">
        <f t="shared" si="9"/>
        <v>0</v>
      </c>
      <c r="J11" s="249"/>
      <c r="K11" s="250"/>
      <c r="L11" s="251">
        <f t="shared" si="10"/>
        <v>0</v>
      </c>
      <c r="M11" s="252"/>
      <c r="N11" s="253"/>
      <c r="O11" s="254">
        <f t="shared" si="5"/>
        <v>0</v>
      </c>
      <c r="P11" s="255">
        <f t="shared" si="6"/>
        <v>0</v>
      </c>
      <c r="Q11" s="89">
        <f t="shared" si="6"/>
        <v>0</v>
      </c>
      <c r="R11" s="256">
        <f t="shared" si="7"/>
        <v>0</v>
      </c>
    </row>
    <row r="12" spans="2:18" ht="15">
      <c r="B12" s="24"/>
      <c r="C12" s="21" t="str">
        <f t="shared" si="1"/>
        <v xml:space="preserve"> </v>
      </c>
      <c r="D12" s="243"/>
      <c r="E12" s="244"/>
      <c r="F12" s="245">
        <f t="shared" si="8"/>
        <v>0</v>
      </c>
      <c r="G12" s="246"/>
      <c r="H12" s="247"/>
      <c r="I12" s="248">
        <f t="shared" si="9"/>
        <v>0</v>
      </c>
      <c r="J12" s="249"/>
      <c r="K12" s="250"/>
      <c r="L12" s="251">
        <f t="shared" si="10"/>
        <v>0</v>
      </c>
      <c r="M12" s="252"/>
      <c r="N12" s="253"/>
      <c r="O12" s="254">
        <f t="shared" si="5"/>
        <v>0</v>
      </c>
      <c r="P12" s="255">
        <f t="shared" si="6"/>
        <v>0</v>
      </c>
      <c r="Q12" s="89">
        <f t="shared" si="6"/>
        <v>0</v>
      </c>
      <c r="R12" s="256">
        <f t="shared" si="7"/>
        <v>0</v>
      </c>
    </row>
    <row r="13" spans="2:18" ht="15">
      <c r="B13" s="24"/>
      <c r="C13" s="21" t="str">
        <f t="shared" si="1"/>
        <v xml:space="preserve"> </v>
      </c>
      <c r="D13" s="243"/>
      <c r="E13" s="244"/>
      <c r="F13" s="245">
        <f t="shared" si="8"/>
        <v>0</v>
      </c>
      <c r="G13" s="246"/>
      <c r="H13" s="247"/>
      <c r="I13" s="248">
        <f t="shared" si="9"/>
        <v>0</v>
      </c>
      <c r="J13" s="249"/>
      <c r="K13" s="250"/>
      <c r="L13" s="251">
        <f t="shared" si="10"/>
        <v>0</v>
      </c>
      <c r="M13" s="252"/>
      <c r="N13" s="253"/>
      <c r="O13" s="254">
        <f t="shared" si="5"/>
        <v>0</v>
      </c>
      <c r="P13" s="255">
        <f t="shared" si="6"/>
        <v>0</v>
      </c>
      <c r="Q13" s="89">
        <f t="shared" si="6"/>
        <v>0</v>
      </c>
      <c r="R13" s="256">
        <f t="shared" si="7"/>
        <v>0</v>
      </c>
    </row>
    <row r="14" spans="2:18" ht="15">
      <c r="B14" s="24"/>
      <c r="C14" s="21" t="str">
        <f t="shared" si="1"/>
        <v xml:space="preserve"> </v>
      </c>
      <c r="D14" s="243"/>
      <c r="E14" s="244"/>
      <c r="F14" s="245">
        <f t="shared" si="8"/>
        <v>0</v>
      </c>
      <c r="G14" s="246"/>
      <c r="H14" s="247"/>
      <c r="I14" s="248">
        <f t="shared" si="9"/>
        <v>0</v>
      </c>
      <c r="J14" s="249"/>
      <c r="K14" s="250"/>
      <c r="L14" s="251">
        <f t="shared" si="10"/>
        <v>0</v>
      </c>
      <c r="M14" s="252"/>
      <c r="N14" s="253"/>
      <c r="O14" s="254">
        <f t="shared" si="5"/>
        <v>0</v>
      </c>
      <c r="P14" s="255">
        <f t="shared" si="6"/>
        <v>0</v>
      </c>
      <c r="Q14" s="89">
        <f t="shared" si="6"/>
        <v>0</v>
      </c>
      <c r="R14" s="256">
        <f t="shared" si="7"/>
        <v>0</v>
      </c>
    </row>
    <row r="15" spans="2:18" ht="15">
      <c r="B15" s="24"/>
      <c r="C15" s="21" t="str">
        <f t="shared" si="1"/>
        <v xml:space="preserve"> </v>
      </c>
      <c r="D15" s="243"/>
      <c r="E15" s="244"/>
      <c r="F15" s="245">
        <f t="shared" si="8"/>
        <v>0</v>
      </c>
      <c r="G15" s="246"/>
      <c r="H15" s="247"/>
      <c r="I15" s="248">
        <f t="shared" si="9"/>
        <v>0</v>
      </c>
      <c r="J15" s="249"/>
      <c r="K15" s="250"/>
      <c r="L15" s="251">
        <f t="shared" si="10"/>
        <v>0</v>
      </c>
      <c r="M15" s="252"/>
      <c r="N15" s="253"/>
      <c r="O15" s="254">
        <f t="shared" si="5"/>
        <v>0</v>
      </c>
      <c r="P15" s="255">
        <f t="shared" si="6"/>
        <v>0</v>
      </c>
      <c r="Q15" s="89">
        <f t="shared" si="6"/>
        <v>0</v>
      </c>
      <c r="R15" s="256">
        <f t="shared" si="7"/>
        <v>0</v>
      </c>
    </row>
    <row r="16" spans="2:18" ht="15">
      <c r="B16" s="24"/>
      <c r="C16" s="21" t="str">
        <f t="shared" si="1"/>
        <v xml:space="preserve"> </v>
      </c>
      <c r="D16" s="243"/>
      <c r="E16" s="244"/>
      <c r="F16" s="245">
        <f t="shared" si="8"/>
        <v>0</v>
      </c>
      <c r="G16" s="246"/>
      <c r="H16" s="247"/>
      <c r="I16" s="248">
        <f t="shared" si="9"/>
        <v>0</v>
      </c>
      <c r="J16" s="249"/>
      <c r="K16" s="250"/>
      <c r="L16" s="251">
        <f t="shared" si="10"/>
        <v>0</v>
      </c>
      <c r="M16" s="252"/>
      <c r="N16" s="253"/>
      <c r="O16" s="254">
        <f t="shared" si="5"/>
        <v>0</v>
      </c>
      <c r="P16" s="255">
        <f t="shared" si="6"/>
        <v>0</v>
      </c>
      <c r="Q16" s="89">
        <f t="shared" si="6"/>
        <v>0</v>
      </c>
      <c r="R16" s="256">
        <f t="shared" si="7"/>
        <v>0</v>
      </c>
    </row>
    <row r="17" spans="2:18" ht="15">
      <c r="B17" s="24"/>
      <c r="C17" s="21" t="str">
        <f t="shared" si="1"/>
        <v xml:space="preserve"> </v>
      </c>
      <c r="D17" s="243"/>
      <c r="E17" s="244"/>
      <c r="F17" s="245">
        <f t="shared" si="8"/>
        <v>0</v>
      </c>
      <c r="G17" s="246"/>
      <c r="H17" s="247"/>
      <c r="I17" s="248">
        <f t="shared" si="9"/>
        <v>0</v>
      </c>
      <c r="J17" s="249"/>
      <c r="K17" s="250"/>
      <c r="L17" s="251">
        <f t="shared" si="10"/>
        <v>0</v>
      </c>
      <c r="M17" s="252"/>
      <c r="N17" s="253"/>
      <c r="O17" s="254">
        <f t="shared" si="5"/>
        <v>0</v>
      </c>
      <c r="P17" s="255">
        <f t="shared" si="6"/>
        <v>0</v>
      </c>
      <c r="Q17" s="89">
        <f t="shared" si="6"/>
        <v>0</v>
      </c>
      <c r="R17" s="256">
        <f t="shared" si="7"/>
        <v>0</v>
      </c>
    </row>
    <row r="18" spans="2:18" ht="15">
      <c r="B18" s="24"/>
      <c r="C18" s="21" t="str">
        <f t="shared" si="1"/>
        <v xml:space="preserve"> </v>
      </c>
      <c r="D18" s="243"/>
      <c r="E18" s="244"/>
      <c r="F18" s="245">
        <f t="shared" si="8"/>
        <v>0</v>
      </c>
      <c r="G18" s="246"/>
      <c r="H18" s="247"/>
      <c r="I18" s="248">
        <f t="shared" si="9"/>
        <v>0</v>
      </c>
      <c r="J18" s="249"/>
      <c r="K18" s="250"/>
      <c r="L18" s="251">
        <f t="shared" si="10"/>
        <v>0</v>
      </c>
      <c r="M18" s="252"/>
      <c r="N18" s="253"/>
      <c r="O18" s="254">
        <f t="shared" si="5"/>
        <v>0</v>
      </c>
      <c r="P18" s="255">
        <f t="shared" si="6"/>
        <v>0</v>
      </c>
      <c r="Q18" s="89">
        <f t="shared" si="6"/>
        <v>0</v>
      </c>
      <c r="R18" s="256">
        <f t="shared" si="7"/>
        <v>0</v>
      </c>
    </row>
    <row r="19" spans="2:18" ht="15">
      <c r="B19" s="24"/>
      <c r="C19" s="21" t="str">
        <f t="shared" si="1"/>
        <v xml:space="preserve"> </v>
      </c>
      <c r="D19" s="243"/>
      <c r="E19" s="244"/>
      <c r="F19" s="245">
        <f t="shared" si="8"/>
        <v>0</v>
      </c>
      <c r="G19" s="246"/>
      <c r="H19" s="247"/>
      <c r="I19" s="248">
        <f t="shared" si="9"/>
        <v>0</v>
      </c>
      <c r="J19" s="249"/>
      <c r="K19" s="250"/>
      <c r="L19" s="251">
        <f t="shared" si="10"/>
        <v>0</v>
      </c>
      <c r="M19" s="252"/>
      <c r="N19" s="253"/>
      <c r="O19" s="254">
        <f t="shared" si="5"/>
        <v>0</v>
      </c>
      <c r="P19" s="255">
        <f t="shared" si="6"/>
        <v>0</v>
      </c>
      <c r="Q19" s="89">
        <f t="shared" si="6"/>
        <v>0</v>
      </c>
      <c r="R19" s="256">
        <f t="shared" si="7"/>
        <v>0</v>
      </c>
    </row>
    <row r="20" spans="2:18" ht="15">
      <c r="B20" s="24"/>
      <c r="C20" s="21" t="str">
        <f t="shared" si="1"/>
        <v xml:space="preserve"> </v>
      </c>
      <c r="D20" s="243"/>
      <c r="E20" s="244"/>
      <c r="F20" s="245">
        <f t="shared" si="8"/>
        <v>0</v>
      </c>
      <c r="G20" s="246"/>
      <c r="H20" s="247"/>
      <c r="I20" s="248">
        <f t="shared" si="9"/>
        <v>0</v>
      </c>
      <c r="J20" s="249"/>
      <c r="K20" s="250"/>
      <c r="L20" s="251">
        <f t="shared" si="10"/>
        <v>0</v>
      </c>
      <c r="M20" s="252"/>
      <c r="N20" s="253"/>
      <c r="O20" s="254">
        <f t="shared" si="5"/>
        <v>0</v>
      </c>
      <c r="P20" s="255">
        <f t="shared" si="6"/>
        <v>0</v>
      </c>
      <c r="Q20" s="89">
        <f t="shared" si="6"/>
        <v>0</v>
      </c>
      <c r="R20" s="256">
        <f t="shared" si="7"/>
        <v>0</v>
      </c>
    </row>
    <row r="21" spans="2:18" ht="15">
      <c r="B21" s="24"/>
      <c r="C21" s="21" t="str">
        <f t="shared" si="1"/>
        <v xml:space="preserve"> </v>
      </c>
      <c r="D21" s="243"/>
      <c r="E21" s="244"/>
      <c r="F21" s="245">
        <f t="shared" si="8"/>
        <v>0</v>
      </c>
      <c r="G21" s="246"/>
      <c r="H21" s="247"/>
      <c r="I21" s="248">
        <f t="shared" si="9"/>
        <v>0</v>
      </c>
      <c r="J21" s="249"/>
      <c r="K21" s="250"/>
      <c r="L21" s="251">
        <f t="shared" si="10"/>
        <v>0</v>
      </c>
      <c r="M21" s="252"/>
      <c r="N21" s="253"/>
      <c r="O21" s="254">
        <f t="shared" si="5"/>
        <v>0</v>
      </c>
      <c r="P21" s="255">
        <f t="shared" si="6"/>
        <v>0</v>
      </c>
      <c r="Q21" s="89">
        <f t="shared" si="6"/>
        <v>0</v>
      </c>
      <c r="R21" s="256">
        <f t="shared" si="7"/>
        <v>0</v>
      </c>
    </row>
    <row r="22" spans="2:18" ht="15">
      <c r="B22" s="24"/>
      <c r="C22" s="21" t="str">
        <f t="shared" si="1"/>
        <v xml:space="preserve"> </v>
      </c>
      <c r="D22" s="243"/>
      <c r="E22" s="244"/>
      <c r="F22" s="245">
        <f t="shared" si="8"/>
        <v>0</v>
      </c>
      <c r="G22" s="246"/>
      <c r="H22" s="247"/>
      <c r="I22" s="248">
        <f t="shared" si="9"/>
        <v>0</v>
      </c>
      <c r="J22" s="249"/>
      <c r="K22" s="250"/>
      <c r="L22" s="251">
        <f t="shared" si="10"/>
        <v>0</v>
      </c>
      <c r="M22" s="252"/>
      <c r="N22" s="253"/>
      <c r="O22" s="254">
        <f t="shared" si="5"/>
        <v>0</v>
      </c>
      <c r="P22" s="255">
        <f t="shared" si="6"/>
        <v>0</v>
      </c>
      <c r="Q22" s="89">
        <f t="shared" si="6"/>
        <v>0</v>
      </c>
      <c r="R22" s="256">
        <f t="shared" si="7"/>
        <v>0</v>
      </c>
    </row>
    <row r="23" spans="2:18" ht="15">
      <c r="B23" s="24"/>
      <c r="C23" s="21" t="str">
        <f t="shared" si="1"/>
        <v xml:space="preserve"> </v>
      </c>
      <c r="D23" s="243"/>
      <c r="E23" s="244"/>
      <c r="F23" s="245">
        <f t="shared" si="8"/>
        <v>0</v>
      </c>
      <c r="G23" s="246"/>
      <c r="H23" s="247"/>
      <c r="I23" s="248">
        <f t="shared" si="9"/>
        <v>0</v>
      </c>
      <c r="J23" s="249"/>
      <c r="K23" s="250"/>
      <c r="L23" s="251">
        <f t="shared" si="10"/>
        <v>0</v>
      </c>
      <c r="M23" s="252"/>
      <c r="N23" s="253"/>
      <c r="O23" s="254">
        <f t="shared" si="5"/>
        <v>0</v>
      </c>
      <c r="P23" s="255">
        <f t="shared" si="6"/>
        <v>0</v>
      </c>
      <c r="Q23" s="89">
        <f t="shared" si="6"/>
        <v>0</v>
      </c>
      <c r="R23" s="256">
        <f t="shared" si="7"/>
        <v>0</v>
      </c>
    </row>
    <row r="24" spans="2:18" ht="15">
      <c r="B24" s="24"/>
      <c r="C24" s="21" t="str">
        <f t="shared" si="1"/>
        <v xml:space="preserve"> </v>
      </c>
      <c r="D24" s="243"/>
      <c r="E24" s="244"/>
      <c r="F24" s="245">
        <f t="shared" si="8"/>
        <v>0</v>
      </c>
      <c r="G24" s="246"/>
      <c r="H24" s="247"/>
      <c r="I24" s="248">
        <f t="shared" si="9"/>
        <v>0</v>
      </c>
      <c r="J24" s="249"/>
      <c r="K24" s="250"/>
      <c r="L24" s="251">
        <f t="shared" si="10"/>
        <v>0</v>
      </c>
      <c r="M24" s="252"/>
      <c r="N24" s="253"/>
      <c r="O24" s="254">
        <f t="shared" si="5"/>
        <v>0</v>
      </c>
      <c r="P24" s="255">
        <f t="shared" si="6"/>
        <v>0</v>
      </c>
      <c r="Q24" s="89">
        <f t="shared" si="6"/>
        <v>0</v>
      </c>
      <c r="R24" s="256">
        <f t="shared" si="7"/>
        <v>0</v>
      </c>
    </row>
    <row r="25" spans="2:18" ht="15">
      <c r="B25" s="24"/>
      <c r="C25" s="21" t="str">
        <f t="shared" si="1"/>
        <v xml:space="preserve"> </v>
      </c>
      <c r="D25" s="243"/>
      <c r="E25" s="244"/>
      <c r="F25" s="245">
        <f t="shared" si="8"/>
        <v>0</v>
      </c>
      <c r="G25" s="246"/>
      <c r="H25" s="247"/>
      <c r="I25" s="248">
        <f t="shared" si="9"/>
        <v>0</v>
      </c>
      <c r="J25" s="249"/>
      <c r="K25" s="250"/>
      <c r="L25" s="251">
        <f t="shared" si="10"/>
        <v>0</v>
      </c>
      <c r="M25" s="252"/>
      <c r="N25" s="253"/>
      <c r="O25" s="254">
        <f t="shared" si="5"/>
        <v>0</v>
      </c>
      <c r="P25" s="255">
        <f t="shared" si="6"/>
        <v>0</v>
      </c>
      <c r="Q25" s="89">
        <f t="shared" si="6"/>
        <v>0</v>
      </c>
      <c r="R25" s="256">
        <f t="shared" si="7"/>
        <v>0</v>
      </c>
    </row>
    <row r="26" spans="2:18" ht="15">
      <c r="B26" s="24"/>
      <c r="C26" s="21" t="str">
        <f t="shared" si="1"/>
        <v xml:space="preserve"> </v>
      </c>
      <c r="D26" s="243"/>
      <c r="E26" s="244"/>
      <c r="F26" s="245">
        <f t="shared" si="8"/>
        <v>0</v>
      </c>
      <c r="G26" s="246"/>
      <c r="H26" s="247"/>
      <c r="I26" s="248">
        <f t="shared" si="9"/>
        <v>0</v>
      </c>
      <c r="J26" s="249"/>
      <c r="K26" s="250"/>
      <c r="L26" s="251">
        <f t="shared" si="10"/>
        <v>0</v>
      </c>
      <c r="M26" s="252"/>
      <c r="N26" s="253"/>
      <c r="O26" s="254">
        <f t="shared" si="5"/>
        <v>0</v>
      </c>
      <c r="P26" s="255">
        <f t="shared" si="6"/>
        <v>0</v>
      </c>
      <c r="Q26" s="89">
        <f t="shared" si="6"/>
        <v>0</v>
      </c>
      <c r="R26" s="256">
        <f t="shared" si="7"/>
        <v>0</v>
      </c>
    </row>
    <row r="27" spans="2:18" ht="15">
      <c r="B27" s="24"/>
      <c r="C27" s="21" t="str">
        <f t="shared" si="1"/>
        <v xml:space="preserve"> </v>
      </c>
      <c r="D27" s="243"/>
      <c r="E27" s="244"/>
      <c r="F27" s="245">
        <f t="shared" si="8"/>
        <v>0</v>
      </c>
      <c r="G27" s="246"/>
      <c r="H27" s="247"/>
      <c r="I27" s="248">
        <f t="shared" si="9"/>
        <v>0</v>
      </c>
      <c r="J27" s="249"/>
      <c r="K27" s="250"/>
      <c r="L27" s="251">
        <f t="shared" si="10"/>
        <v>0</v>
      </c>
      <c r="M27" s="252"/>
      <c r="N27" s="253"/>
      <c r="O27" s="254">
        <f t="shared" si="5"/>
        <v>0</v>
      </c>
      <c r="P27" s="255">
        <f t="shared" si="6"/>
        <v>0</v>
      </c>
      <c r="Q27" s="89">
        <f t="shared" si="6"/>
        <v>0</v>
      </c>
      <c r="R27" s="256">
        <f t="shared" si="7"/>
        <v>0</v>
      </c>
    </row>
    <row r="28" spans="2:18" ht="15">
      <c r="B28" s="24"/>
      <c r="C28" s="21" t="str">
        <f t="shared" si="1"/>
        <v xml:space="preserve"> </v>
      </c>
      <c r="D28" s="243"/>
      <c r="E28" s="244"/>
      <c r="F28" s="245">
        <f t="shared" si="8"/>
        <v>0</v>
      </c>
      <c r="G28" s="246"/>
      <c r="H28" s="247"/>
      <c r="I28" s="248">
        <f t="shared" si="9"/>
        <v>0</v>
      </c>
      <c r="J28" s="249"/>
      <c r="K28" s="250"/>
      <c r="L28" s="251">
        <f t="shared" si="10"/>
        <v>0</v>
      </c>
      <c r="M28" s="252"/>
      <c r="N28" s="253"/>
      <c r="O28" s="254">
        <f t="shared" si="5"/>
        <v>0</v>
      </c>
      <c r="P28" s="255">
        <f t="shared" si="6"/>
        <v>0</v>
      </c>
      <c r="Q28" s="89">
        <f t="shared" si="6"/>
        <v>0</v>
      </c>
      <c r="R28" s="256">
        <f t="shared" si="7"/>
        <v>0</v>
      </c>
    </row>
    <row r="29" spans="2:18" ht="15">
      <c r="B29" s="24"/>
      <c r="C29" s="21" t="str">
        <f t="shared" si="1"/>
        <v xml:space="preserve"> </v>
      </c>
      <c r="D29" s="243"/>
      <c r="E29" s="244"/>
      <c r="F29" s="245">
        <f t="shared" si="8"/>
        <v>0</v>
      </c>
      <c r="G29" s="246"/>
      <c r="H29" s="247"/>
      <c r="I29" s="248">
        <f t="shared" si="9"/>
        <v>0</v>
      </c>
      <c r="J29" s="249"/>
      <c r="K29" s="250"/>
      <c r="L29" s="251">
        <f t="shared" si="10"/>
        <v>0</v>
      </c>
      <c r="M29" s="252"/>
      <c r="N29" s="253"/>
      <c r="O29" s="254">
        <f t="shared" si="5"/>
        <v>0</v>
      </c>
      <c r="P29" s="255">
        <f t="shared" si="6"/>
        <v>0</v>
      </c>
      <c r="Q29" s="89">
        <f t="shared" si="6"/>
        <v>0</v>
      </c>
      <c r="R29" s="256">
        <f t="shared" si="7"/>
        <v>0</v>
      </c>
    </row>
    <row r="30" spans="2:18" ht="15">
      <c r="B30" s="24"/>
      <c r="C30" s="21" t="str">
        <f t="shared" si="1"/>
        <v xml:space="preserve"> </v>
      </c>
      <c r="D30" s="243"/>
      <c r="E30" s="244"/>
      <c r="F30" s="245">
        <f t="shared" si="8"/>
        <v>0</v>
      </c>
      <c r="G30" s="246"/>
      <c r="H30" s="247"/>
      <c r="I30" s="248">
        <f t="shared" si="9"/>
        <v>0</v>
      </c>
      <c r="J30" s="249"/>
      <c r="K30" s="250"/>
      <c r="L30" s="251">
        <f t="shared" si="10"/>
        <v>0</v>
      </c>
      <c r="M30" s="252"/>
      <c r="N30" s="253"/>
      <c r="O30" s="254">
        <f t="shared" si="5"/>
        <v>0</v>
      </c>
      <c r="P30" s="255">
        <f t="shared" si="6"/>
        <v>0</v>
      </c>
      <c r="Q30" s="89">
        <f t="shared" si="6"/>
        <v>0</v>
      </c>
      <c r="R30" s="256">
        <f t="shared" si="7"/>
        <v>0</v>
      </c>
    </row>
    <row r="31" spans="2:18" ht="15">
      <c r="B31" s="24"/>
      <c r="C31" s="21" t="str">
        <f t="shared" si="1"/>
        <v xml:space="preserve"> </v>
      </c>
      <c r="D31" s="243"/>
      <c r="E31" s="244"/>
      <c r="F31" s="245">
        <f t="shared" si="8"/>
        <v>0</v>
      </c>
      <c r="G31" s="246"/>
      <c r="H31" s="247"/>
      <c r="I31" s="248">
        <f t="shared" si="9"/>
        <v>0</v>
      </c>
      <c r="J31" s="249"/>
      <c r="K31" s="250"/>
      <c r="L31" s="251">
        <f t="shared" si="10"/>
        <v>0</v>
      </c>
      <c r="M31" s="252"/>
      <c r="N31" s="253"/>
      <c r="O31" s="254">
        <f t="shared" si="5"/>
        <v>0</v>
      </c>
      <c r="P31" s="255">
        <f t="shared" si="6"/>
        <v>0</v>
      </c>
      <c r="Q31" s="89">
        <f t="shared" si="6"/>
        <v>0</v>
      </c>
      <c r="R31" s="256">
        <f t="shared" si="7"/>
        <v>0</v>
      </c>
    </row>
    <row r="32" spans="2:18" ht="15">
      <c r="B32" s="24"/>
      <c r="C32" s="21" t="str">
        <f t="shared" si="1"/>
        <v xml:space="preserve"> </v>
      </c>
      <c r="D32" s="243"/>
      <c r="E32" s="244"/>
      <c r="F32" s="245">
        <f t="shared" si="8"/>
        <v>0</v>
      </c>
      <c r="G32" s="246"/>
      <c r="H32" s="247"/>
      <c r="I32" s="248">
        <f t="shared" si="9"/>
        <v>0</v>
      </c>
      <c r="J32" s="249"/>
      <c r="K32" s="250"/>
      <c r="L32" s="251">
        <f t="shared" si="10"/>
        <v>0</v>
      </c>
      <c r="M32" s="252"/>
      <c r="N32" s="253"/>
      <c r="O32" s="254">
        <f t="shared" si="5"/>
        <v>0</v>
      </c>
      <c r="P32" s="255">
        <f t="shared" si="6"/>
        <v>0</v>
      </c>
      <c r="Q32" s="89">
        <f t="shared" si="6"/>
        <v>0</v>
      </c>
      <c r="R32" s="256">
        <f t="shared" si="7"/>
        <v>0</v>
      </c>
    </row>
    <row r="33" spans="2:18" ht="15">
      <c r="B33" s="24"/>
      <c r="C33" s="21" t="str">
        <f t="shared" si="1"/>
        <v xml:space="preserve"> </v>
      </c>
      <c r="D33" s="243"/>
      <c r="E33" s="244"/>
      <c r="F33" s="245">
        <f t="shared" si="8"/>
        <v>0</v>
      </c>
      <c r="G33" s="246"/>
      <c r="H33" s="247"/>
      <c r="I33" s="248">
        <f t="shared" si="9"/>
        <v>0</v>
      </c>
      <c r="J33" s="249"/>
      <c r="K33" s="250"/>
      <c r="L33" s="251">
        <f t="shared" si="10"/>
        <v>0</v>
      </c>
      <c r="M33" s="252"/>
      <c r="N33" s="253"/>
      <c r="O33" s="254">
        <f t="shared" si="5"/>
        <v>0</v>
      </c>
      <c r="P33" s="255">
        <f t="shared" si="6"/>
        <v>0</v>
      </c>
      <c r="Q33" s="89">
        <f t="shared" si="6"/>
        <v>0</v>
      </c>
      <c r="R33" s="256">
        <f t="shared" si="7"/>
        <v>0</v>
      </c>
    </row>
    <row r="34" spans="2:18" ht="15">
      <c r="B34" s="24"/>
      <c r="C34" s="21" t="str">
        <f t="shared" si="1"/>
        <v xml:space="preserve"> </v>
      </c>
      <c r="D34" s="243"/>
      <c r="E34" s="244"/>
      <c r="F34" s="245">
        <f t="shared" si="8"/>
        <v>0</v>
      </c>
      <c r="G34" s="246"/>
      <c r="H34" s="247"/>
      <c r="I34" s="248">
        <f t="shared" si="9"/>
        <v>0</v>
      </c>
      <c r="J34" s="249"/>
      <c r="K34" s="250"/>
      <c r="L34" s="251">
        <f t="shared" si="10"/>
        <v>0</v>
      </c>
      <c r="M34" s="252"/>
      <c r="N34" s="253"/>
      <c r="O34" s="254">
        <f t="shared" si="5"/>
        <v>0</v>
      </c>
      <c r="P34" s="255">
        <f t="shared" si="6"/>
        <v>0</v>
      </c>
      <c r="Q34" s="89">
        <f t="shared" si="6"/>
        <v>0</v>
      </c>
      <c r="R34" s="256">
        <f t="shared" si="7"/>
        <v>0</v>
      </c>
    </row>
    <row r="35" spans="2:18" ht="15">
      <c r="B35" s="24"/>
      <c r="C35" s="21" t="str">
        <f t="shared" si="1"/>
        <v xml:space="preserve"> </v>
      </c>
      <c r="D35" s="243"/>
      <c r="E35" s="244"/>
      <c r="F35" s="245">
        <f t="shared" si="8"/>
        <v>0</v>
      </c>
      <c r="G35" s="246"/>
      <c r="H35" s="247"/>
      <c r="I35" s="248">
        <f t="shared" si="9"/>
        <v>0</v>
      </c>
      <c r="J35" s="249"/>
      <c r="K35" s="250"/>
      <c r="L35" s="251">
        <f t="shared" si="10"/>
        <v>0</v>
      </c>
      <c r="M35" s="252"/>
      <c r="N35" s="253"/>
      <c r="O35" s="254">
        <f t="shared" si="5"/>
        <v>0</v>
      </c>
      <c r="P35" s="255">
        <f t="shared" si="6"/>
        <v>0</v>
      </c>
      <c r="Q35" s="89">
        <f t="shared" si="6"/>
        <v>0</v>
      </c>
      <c r="R35" s="256">
        <f t="shared" si="7"/>
        <v>0</v>
      </c>
    </row>
    <row r="36" spans="2:18" ht="15">
      <c r="B36" s="24"/>
      <c r="C36" s="21" t="str">
        <f t="shared" si="1"/>
        <v xml:space="preserve"> </v>
      </c>
      <c r="D36" s="243"/>
      <c r="E36" s="244"/>
      <c r="F36" s="245">
        <f t="shared" si="8"/>
        <v>0</v>
      </c>
      <c r="G36" s="246"/>
      <c r="H36" s="247"/>
      <c r="I36" s="248">
        <f t="shared" si="9"/>
        <v>0</v>
      </c>
      <c r="J36" s="249"/>
      <c r="K36" s="250"/>
      <c r="L36" s="251">
        <f t="shared" si="10"/>
        <v>0</v>
      </c>
      <c r="M36" s="252"/>
      <c r="N36" s="253"/>
      <c r="O36" s="254">
        <f t="shared" si="5"/>
        <v>0</v>
      </c>
      <c r="P36" s="255">
        <f t="shared" si="6"/>
        <v>0</v>
      </c>
      <c r="Q36" s="89">
        <f t="shared" si="6"/>
        <v>0</v>
      </c>
      <c r="R36" s="256">
        <f t="shared" si="7"/>
        <v>0</v>
      </c>
    </row>
    <row r="37" spans="2:18" ht="15">
      <c r="B37" s="24"/>
      <c r="C37" s="21" t="str">
        <f t="shared" si="1"/>
        <v xml:space="preserve"> </v>
      </c>
      <c r="D37" s="243"/>
      <c r="E37" s="244"/>
      <c r="F37" s="245">
        <f t="shared" si="8"/>
        <v>0</v>
      </c>
      <c r="G37" s="246"/>
      <c r="H37" s="247"/>
      <c r="I37" s="248">
        <f t="shared" si="9"/>
        <v>0</v>
      </c>
      <c r="J37" s="249"/>
      <c r="K37" s="250"/>
      <c r="L37" s="251">
        <f t="shared" si="10"/>
        <v>0</v>
      </c>
      <c r="M37" s="252"/>
      <c r="N37" s="253"/>
      <c r="O37" s="254">
        <f t="shared" si="5"/>
        <v>0</v>
      </c>
      <c r="P37" s="255">
        <f t="shared" si="6"/>
        <v>0</v>
      </c>
      <c r="Q37" s="89">
        <f t="shared" si="6"/>
        <v>0</v>
      </c>
      <c r="R37" s="256">
        <f t="shared" si="7"/>
        <v>0</v>
      </c>
    </row>
    <row r="38" spans="2:18" ht="15">
      <c r="B38" s="24"/>
      <c r="C38" s="21" t="str">
        <f t="shared" si="1"/>
        <v xml:space="preserve"> </v>
      </c>
      <c r="D38" s="243"/>
      <c r="E38" s="244"/>
      <c r="F38" s="245">
        <f t="shared" si="8"/>
        <v>0</v>
      </c>
      <c r="G38" s="246"/>
      <c r="H38" s="247"/>
      <c r="I38" s="248">
        <f t="shared" si="9"/>
        <v>0</v>
      </c>
      <c r="J38" s="249"/>
      <c r="K38" s="250"/>
      <c r="L38" s="251">
        <f t="shared" si="10"/>
        <v>0</v>
      </c>
      <c r="M38" s="252"/>
      <c r="N38" s="253"/>
      <c r="O38" s="254">
        <f t="shared" si="5"/>
        <v>0</v>
      </c>
      <c r="P38" s="255">
        <f aca="true" t="shared" si="11" ref="P38:Q69">+D38+G38+J38+M38</f>
        <v>0</v>
      </c>
      <c r="Q38" s="89">
        <f t="shared" si="11"/>
        <v>0</v>
      </c>
      <c r="R38" s="256">
        <f t="shared" si="7"/>
        <v>0</v>
      </c>
    </row>
    <row r="39" spans="2:18" ht="15">
      <c r="B39" s="24"/>
      <c r="C39" s="21" t="str">
        <f t="shared" si="1"/>
        <v xml:space="preserve"> </v>
      </c>
      <c r="D39" s="243"/>
      <c r="E39" s="244"/>
      <c r="F39" s="245">
        <f t="shared" si="8"/>
        <v>0</v>
      </c>
      <c r="G39" s="246"/>
      <c r="H39" s="247"/>
      <c r="I39" s="248">
        <f t="shared" si="9"/>
        <v>0</v>
      </c>
      <c r="J39" s="249"/>
      <c r="K39" s="250"/>
      <c r="L39" s="251">
        <f t="shared" si="10"/>
        <v>0</v>
      </c>
      <c r="M39" s="252"/>
      <c r="N39" s="253"/>
      <c r="O39" s="254">
        <f t="shared" si="5"/>
        <v>0</v>
      </c>
      <c r="P39" s="255">
        <f t="shared" si="11"/>
        <v>0</v>
      </c>
      <c r="Q39" s="89">
        <f t="shared" si="11"/>
        <v>0</v>
      </c>
      <c r="R39" s="256">
        <f t="shared" si="7"/>
        <v>0</v>
      </c>
    </row>
    <row r="40" spans="2:18" ht="15">
      <c r="B40" s="24"/>
      <c r="C40" s="21" t="str">
        <f t="shared" si="1"/>
        <v xml:space="preserve"> </v>
      </c>
      <c r="D40" s="243"/>
      <c r="E40" s="244"/>
      <c r="F40" s="245">
        <f t="shared" si="8"/>
        <v>0</v>
      </c>
      <c r="G40" s="246"/>
      <c r="H40" s="247"/>
      <c r="I40" s="248">
        <f t="shared" si="9"/>
        <v>0</v>
      </c>
      <c r="J40" s="249"/>
      <c r="K40" s="250"/>
      <c r="L40" s="251">
        <f t="shared" si="10"/>
        <v>0</v>
      </c>
      <c r="M40" s="252"/>
      <c r="N40" s="253"/>
      <c r="O40" s="254">
        <f t="shared" si="5"/>
        <v>0</v>
      </c>
      <c r="P40" s="255">
        <f t="shared" si="11"/>
        <v>0</v>
      </c>
      <c r="Q40" s="89">
        <f t="shared" si="11"/>
        <v>0</v>
      </c>
      <c r="R40" s="256">
        <f t="shared" si="7"/>
        <v>0</v>
      </c>
    </row>
    <row r="41" spans="2:18" ht="15">
      <c r="B41" s="24"/>
      <c r="C41" s="21" t="str">
        <f t="shared" si="1"/>
        <v xml:space="preserve"> </v>
      </c>
      <c r="D41" s="243"/>
      <c r="E41" s="244"/>
      <c r="F41" s="245">
        <f t="shared" si="8"/>
        <v>0</v>
      </c>
      <c r="G41" s="246"/>
      <c r="H41" s="247"/>
      <c r="I41" s="248">
        <f t="shared" si="9"/>
        <v>0</v>
      </c>
      <c r="J41" s="249"/>
      <c r="K41" s="250"/>
      <c r="L41" s="251">
        <f t="shared" si="10"/>
        <v>0</v>
      </c>
      <c r="M41" s="252"/>
      <c r="N41" s="253"/>
      <c r="O41" s="254">
        <f t="shared" si="5"/>
        <v>0</v>
      </c>
      <c r="P41" s="255">
        <f t="shared" si="11"/>
        <v>0</v>
      </c>
      <c r="Q41" s="89">
        <f t="shared" si="11"/>
        <v>0</v>
      </c>
      <c r="R41" s="256">
        <f t="shared" si="7"/>
        <v>0</v>
      </c>
    </row>
    <row r="42" spans="2:18" ht="15">
      <c r="B42" s="24"/>
      <c r="C42" s="21" t="str">
        <f t="shared" si="1"/>
        <v xml:space="preserve"> </v>
      </c>
      <c r="D42" s="243"/>
      <c r="E42" s="244"/>
      <c r="F42" s="245">
        <f t="shared" si="8"/>
        <v>0</v>
      </c>
      <c r="G42" s="246"/>
      <c r="H42" s="247"/>
      <c r="I42" s="248">
        <f t="shared" si="9"/>
        <v>0</v>
      </c>
      <c r="J42" s="249"/>
      <c r="K42" s="250"/>
      <c r="L42" s="251">
        <f t="shared" si="10"/>
        <v>0</v>
      </c>
      <c r="M42" s="252"/>
      <c r="N42" s="253"/>
      <c r="O42" s="254">
        <f t="shared" si="5"/>
        <v>0</v>
      </c>
      <c r="P42" s="255">
        <f t="shared" si="11"/>
        <v>0</v>
      </c>
      <c r="Q42" s="89">
        <f t="shared" si="11"/>
        <v>0</v>
      </c>
      <c r="R42" s="256">
        <f t="shared" si="7"/>
        <v>0</v>
      </c>
    </row>
    <row r="43" spans="2:18" ht="15">
      <c r="B43" s="24"/>
      <c r="C43" s="21" t="str">
        <f t="shared" si="1"/>
        <v xml:space="preserve"> </v>
      </c>
      <c r="D43" s="243"/>
      <c r="E43" s="244"/>
      <c r="F43" s="245">
        <f t="shared" si="8"/>
        <v>0</v>
      </c>
      <c r="G43" s="246"/>
      <c r="H43" s="247"/>
      <c r="I43" s="248">
        <f t="shared" si="9"/>
        <v>0</v>
      </c>
      <c r="J43" s="249"/>
      <c r="K43" s="250"/>
      <c r="L43" s="251">
        <f t="shared" si="10"/>
        <v>0</v>
      </c>
      <c r="M43" s="252"/>
      <c r="N43" s="253"/>
      <c r="O43" s="254">
        <f t="shared" si="5"/>
        <v>0</v>
      </c>
      <c r="P43" s="255">
        <f t="shared" si="11"/>
        <v>0</v>
      </c>
      <c r="Q43" s="89">
        <f t="shared" si="11"/>
        <v>0</v>
      </c>
      <c r="R43" s="256">
        <f t="shared" si="7"/>
        <v>0</v>
      </c>
    </row>
    <row r="44" spans="2:18" ht="15">
      <c r="B44" s="24"/>
      <c r="C44" s="21" t="str">
        <f t="shared" si="1"/>
        <v xml:space="preserve"> </v>
      </c>
      <c r="D44" s="243"/>
      <c r="E44" s="244"/>
      <c r="F44" s="245">
        <f t="shared" si="8"/>
        <v>0</v>
      </c>
      <c r="G44" s="246"/>
      <c r="H44" s="247"/>
      <c r="I44" s="248">
        <f t="shared" si="9"/>
        <v>0</v>
      </c>
      <c r="J44" s="249"/>
      <c r="K44" s="250"/>
      <c r="L44" s="251">
        <f t="shared" si="10"/>
        <v>0</v>
      </c>
      <c r="M44" s="252"/>
      <c r="N44" s="253"/>
      <c r="O44" s="254">
        <f t="shared" si="5"/>
        <v>0</v>
      </c>
      <c r="P44" s="255">
        <f t="shared" si="11"/>
        <v>0</v>
      </c>
      <c r="Q44" s="89">
        <f t="shared" si="11"/>
        <v>0</v>
      </c>
      <c r="R44" s="256">
        <f t="shared" si="7"/>
        <v>0</v>
      </c>
    </row>
    <row r="45" spans="2:18" ht="15">
      <c r="B45" s="24"/>
      <c r="C45" s="21" t="str">
        <f t="shared" si="1"/>
        <v xml:space="preserve"> </v>
      </c>
      <c r="D45" s="243"/>
      <c r="E45" s="244"/>
      <c r="F45" s="245">
        <f t="shared" si="8"/>
        <v>0</v>
      </c>
      <c r="G45" s="246"/>
      <c r="H45" s="247"/>
      <c r="I45" s="248">
        <f t="shared" si="9"/>
        <v>0</v>
      </c>
      <c r="J45" s="249"/>
      <c r="K45" s="250"/>
      <c r="L45" s="251">
        <f t="shared" si="10"/>
        <v>0</v>
      </c>
      <c r="M45" s="252"/>
      <c r="N45" s="253"/>
      <c r="O45" s="254">
        <f t="shared" si="5"/>
        <v>0</v>
      </c>
      <c r="P45" s="255">
        <f t="shared" si="11"/>
        <v>0</v>
      </c>
      <c r="Q45" s="89">
        <f t="shared" si="11"/>
        <v>0</v>
      </c>
      <c r="R45" s="256">
        <f t="shared" si="7"/>
        <v>0</v>
      </c>
    </row>
    <row r="46" spans="2:18" ht="15">
      <c r="B46" s="24"/>
      <c r="C46" s="21" t="str">
        <f t="shared" si="1"/>
        <v xml:space="preserve"> </v>
      </c>
      <c r="D46" s="243"/>
      <c r="E46" s="244"/>
      <c r="F46" s="245">
        <f t="shared" si="8"/>
        <v>0</v>
      </c>
      <c r="G46" s="246"/>
      <c r="H46" s="247"/>
      <c r="I46" s="248">
        <f t="shared" si="9"/>
        <v>0</v>
      </c>
      <c r="J46" s="249"/>
      <c r="K46" s="250"/>
      <c r="L46" s="251">
        <f t="shared" si="10"/>
        <v>0</v>
      </c>
      <c r="M46" s="252"/>
      <c r="N46" s="253"/>
      <c r="O46" s="254">
        <f t="shared" si="5"/>
        <v>0</v>
      </c>
      <c r="P46" s="255">
        <f t="shared" si="11"/>
        <v>0</v>
      </c>
      <c r="Q46" s="89">
        <f t="shared" si="11"/>
        <v>0</v>
      </c>
      <c r="R46" s="256">
        <f t="shared" si="7"/>
        <v>0</v>
      </c>
    </row>
    <row r="47" spans="2:18" ht="15">
      <c r="B47" s="24"/>
      <c r="C47" s="21" t="str">
        <f t="shared" si="1"/>
        <v xml:space="preserve"> </v>
      </c>
      <c r="D47" s="243"/>
      <c r="E47" s="244"/>
      <c r="F47" s="245">
        <f t="shared" si="8"/>
        <v>0</v>
      </c>
      <c r="G47" s="246"/>
      <c r="H47" s="247"/>
      <c r="I47" s="248">
        <f t="shared" si="9"/>
        <v>0</v>
      </c>
      <c r="J47" s="249"/>
      <c r="K47" s="250"/>
      <c r="L47" s="251">
        <f t="shared" si="10"/>
        <v>0</v>
      </c>
      <c r="M47" s="252"/>
      <c r="N47" s="253"/>
      <c r="O47" s="254">
        <f t="shared" si="5"/>
        <v>0</v>
      </c>
      <c r="P47" s="255">
        <f t="shared" si="11"/>
        <v>0</v>
      </c>
      <c r="Q47" s="89">
        <f t="shared" si="11"/>
        <v>0</v>
      </c>
      <c r="R47" s="256">
        <f t="shared" si="7"/>
        <v>0</v>
      </c>
    </row>
    <row r="48" spans="2:18" ht="15">
      <c r="B48" s="24"/>
      <c r="C48" s="21" t="str">
        <f t="shared" si="1"/>
        <v xml:space="preserve"> </v>
      </c>
      <c r="D48" s="243"/>
      <c r="E48" s="244"/>
      <c r="F48" s="245">
        <f t="shared" si="8"/>
        <v>0</v>
      </c>
      <c r="G48" s="246"/>
      <c r="H48" s="247"/>
      <c r="I48" s="248">
        <f t="shared" si="9"/>
        <v>0</v>
      </c>
      <c r="J48" s="249"/>
      <c r="K48" s="250"/>
      <c r="L48" s="251">
        <f t="shared" si="10"/>
        <v>0</v>
      </c>
      <c r="M48" s="252"/>
      <c r="N48" s="253"/>
      <c r="O48" s="254">
        <f t="shared" si="5"/>
        <v>0</v>
      </c>
      <c r="P48" s="255">
        <f t="shared" si="11"/>
        <v>0</v>
      </c>
      <c r="Q48" s="89">
        <f t="shared" si="11"/>
        <v>0</v>
      </c>
      <c r="R48" s="256">
        <f t="shared" si="7"/>
        <v>0</v>
      </c>
    </row>
    <row r="49" spans="2:18" ht="15">
      <c r="B49" s="24"/>
      <c r="C49" s="21" t="str">
        <f t="shared" si="1"/>
        <v xml:space="preserve"> </v>
      </c>
      <c r="D49" s="243"/>
      <c r="E49" s="244"/>
      <c r="F49" s="245">
        <f t="shared" si="8"/>
        <v>0</v>
      </c>
      <c r="G49" s="246"/>
      <c r="H49" s="247"/>
      <c r="I49" s="248">
        <f t="shared" si="9"/>
        <v>0</v>
      </c>
      <c r="J49" s="249"/>
      <c r="K49" s="250"/>
      <c r="L49" s="251">
        <f t="shared" si="10"/>
        <v>0</v>
      </c>
      <c r="M49" s="252"/>
      <c r="N49" s="253"/>
      <c r="O49" s="254">
        <f t="shared" si="5"/>
        <v>0</v>
      </c>
      <c r="P49" s="255">
        <f t="shared" si="11"/>
        <v>0</v>
      </c>
      <c r="Q49" s="89">
        <f t="shared" si="11"/>
        <v>0</v>
      </c>
      <c r="R49" s="256">
        <f t="shared" si="7"/>
        <v>0</v>
      </c>
    </row>
    <row r="50" spans="2:18" ht="15">
      <c r="B50" s="24"/>
      <c r="C50" s="21" t="str">
        <f t="shared" si="1"/>
        <v xml:space="preserve"> </v>
      </c>
      <c r="D50" s="243"/>
      <c r="E50" s="244"/>
      <c r="F50" s="245">
        <f t="shared" si="8"/>
        <v>0</v>
      </c>
      <c r="G50" s="246"/>
      <c r="H50" s="247"/>
      <c r="I50" s="248">
        <f t="shared" si="9"/>
        <v>0</v>
      </c>
      <c r="J50" s="249"/>
      <c r="K50" s="250"/>
      <c r="L50" s="251">
        <f t="shared" si="10"/>
        <v>0</v>
      </c>
      <c r="M50" s="252"/>
      <c r="N50" s="253"/>
      <c r="O50" s="254">
        <f t="shared" si="5"/>
        <v>0</v>
      </c>
      <c r="P50" s="255">
        <f t="shared" si="11"/>
        <v>0</v>
      </c>
      <c r="Q50" s="89">
        <f t="shared" si="11"/>
        <v>0</v>
      </c>
      <c r="R50" s="256">
        <f t="shared" si="7"/>
        <v>0</v>
      </c>
    </row>
    <row r="51" spans="2:18" ht="15">
      <c r="B51" s="24"/>
      <c r="C51" s="21" t="str">
        <f t="shared" si="1"/>
        <v xml:space="preserve"> </v>
      </c>
      <c r="D51" s="243"/>
      <c r="E51" s="244"/>
      <c r="F51" s="245">
        <f t="shared" si="8"/>
        <v>0</v>
      </c>
      <c r="G51" s="246"/>
      <c r="H51" s="247"/>
      <c r="I51" s="248">
        <f t="shared" si="9"/>
        <v>0</v>
      </c>
      <c r="J51" s="249"/>
      <c r="K51" s="250"/>
      <c r="L51" s="251">
        <f t="shared" si="10"/>
        <v>0</v>
      </c>
      <c r="M51" s="252"/>
      <c r="N51" s="253"/>
      <c r="O51" s="254">
        <f t="shared" si="5"/>
        <v>0</v>
      </c>
      <c r="P51" s="255">
        <f t="shared" si="11"/>
        <v>0</v>
      </c>
      <c r="Q51" s="89">
        <f t="shared" si="11"/>
        <v>0</v>
      </c>
      <c r="R51" s="256">
        <f t="shared" si="7"/>
        <v>0</v>
      </c>
    </row>
    <row r="52" spans="2:18" ht="15">
      <c r="B52" s="24"/>
      <c r="C52" s="21" t="str">
        <f t="shared" si="1"/>
        <v xml:space="preserve"> </v>
      </c>
      <c r="D52" s="243"/>
      <c r="E52" s="244"/>
      <c r="F52" s="245">
        <f t="shared" si="8"/>
        <v>0</v>
      </c>
      <c r="G52" s="246"/>
      <c r="H52" s="247"/>
      <c r="I52" s="248">
        <f t="shared" si="9"/>
        <v>0</v>
      </c>
      <c r="J52" s="249"/>
      <c r="K52" s="250"/>
      <c r="L52" s="251">
        <f t="shared" si="10"/>
        <v>0</v>
      </c>
      <c r="M52" s="252"/>
      <c r="N52" s="253"/>
      <c r="O52" s="254">
        <f t="shared" si="5"/>
        <v>0</v>
      </c>
      <c r="P52" s="255">
        <f t="shared" si="11"/>
        <v>0</v>
      </c>
      <c r="Q52" s="89">
        <f t="shared" si="11"/>
        <v>0</v>
      </c>
      <c r="R52" s="256">
        <f t="shared" si="7"/>
        <v>0</v>
      </c>
    </row>
    <row r="53" spans="2:18" ht="15">
      <c r="B53" s="24"/>
      <c r="C53" s="21" t="str">
        <f t="shared" si="1"/>
        <v xml:space="preserve"> </v>
      </c>
      <c r="D53" s="243"/>
      <c r="E53" s="244"/>
      <c r="F53" s="245">
        <f t="shared" si="8"/>
        <v>0</v>
      </c>
      <c r="G53" s="246"/>
      <c r="H53" s="247"/>
      <c r="I53" s="248">
        <f t="shared" si="9"/>
        <v>0</v>
      </c>
      <c r="J53" s="249"/>
      <c r="K53" s="250"/>
      <c r="L53" s="251">
        <f t="shared" si="10"/>
        <v>0</v>
      </c>
      <c r="M53" s="252"/>
      <c r="N53" s="253"/>
      <c r="O53" s="254">
        <f t="shared" si="5"/>
        <v>0</v>
      </c>
      <c r="P53" s="255">
        <f t="shared" si="11"/>
        <v>0</v>
      </c>
      <c r="Q53" s="89">
        <f t="shared" si="11"/>
        <v>0</v>
      </c>
      <c r="R53" s="256">
        <f t="shared" si="7"/>
        <v>0</v>
      </c>
    </row>
    <row r="54" spans="2:18" ht="15">
      <c r="B54" s="24"/>
      <c r="C54" s="21" t="str">
        <f t="shared" si="1"/>
        <v xml:space="preserve"> </v>
      </c>
      <c r="D54" s="243"/>
      <c r="E54" s="244"/>
      <c r="F54" s="245">
        <f t="shared" si="8"/>
        <v>0</v>
      </c>
      <c r="G54" s="246"/>
      <c r="H54" s="247"/>
      <c r="I54" s="248">
        <f t="shared" si="9"/>
        <v>0</v>
      </c>
      <c r="J54" s="249"/>
      <c r="K54" s="250"/>
      <c r="L54" s="251">
        <f t="shared" si="10"/>
        <v>0</v>
      </c>
      <c r="M54" s="252"/>
      <c r="N54" s="253"/>
      <c r="O54" s="254">
        <f t="shared" si="5"/>
        <v>0</v>
      </c>
      <c r="P54" s="255">
        <f t="shared" si="11"/>
        <v>0</v>
      </c>
      <c r="Q54" s="89">
        <f t="shared" si="11"/>
        <v>0</v>
      </c>
      <c r="R54" s="256">
        <f t="shared" si="7"/>
        <v>0</v>
      </c>
    </row>
    <row r="55" spans="2:18" ht="15">
      <c r="B55" s="24"/>
      <c r="C55" s="21" t="str">
        <f t="shared" si="1"/>
        <v xml:space="preserve"> </v>
      </c>
      <c r="D55" s="243"/>
      <c r="E55" s="244"/>
      <c r="F55" s="245">
        <f t="shared" si="8"/>
        <v>0</v>
      </c>
      <c r="G55" s="246"/>
      <c r="H55" s="247"/>
      <c r="I55" s="248">
        <f t="shared" si="9"/>
        <v>0</v>
      </c>
      <c r="J55" s="249"/>
      <c r="K55" s="250"/>
      <c r="L55" s="251">
        <f t="shared" si="10"/>
        <v>0</v>
      </c>
      <c r="M55" s="252"/>
      <c r="N55" s="253"/>
      <c r="O55" s="254">
        <f t="shared" si="5"/>
        <v>0</v>
      </c>
      <c r="P55" s="255">
        <f t="shared" si="11"/>
        <v>0</v>
      </c>
      <c r="Q55" s="89">
        <f t="shared" si="11"/>
        <v>0</v>
      </c>
      <c r="R55" s="256">
        <f t="shared" si="7"/>
        <v>0</v>
      </c>
    </row>
    <row r="56" spans="2:18" ht="15">
      <c r="B56" s="24"/>
      <c r="C56" s="21" t="str">
        <f t="shared" si="1"/>
        <v xml:space="preserve"> </v>
      </c>
      <c r="D56" s="243"/>
      <c r="E56" s="244"/>
      <c r="F56" s="245">
        <f t="shared" si="8"/>
        <v>0</v>
      </c>
      <c r="G56" s="246"/>
      <c r="H56" s="247"/>
      <c r="I56" s="248">
        <f t="shared" si="9"/>
        <v>0</v>
      </c>
      <c r="J56" s="249"/>
      <c r="K56" s="250"/>
      <c r="L56" s="251">
        <f t="shared" si="10"/>
        <v>0</v>
      </c>
      <c r="M56" s="252"/>
      <c r="N56" s="253"/>
      <c r="O56" s="254">
        <f t="shared" si="5"/>
        <v>0</v>
      </c>
      <c r="P56" s="255">
        <f t="shared" si="11"/>
        <v>0</v>
      </c>
      <c r="Q56" s="89">
        <f t="shared" si="11"/>
        <v>0</v>
      </c>
      <c r="R56" s="256">
        <f t="shared" si="7"/>
        <v>0</v>
      </c>
    </row>
    <row r="57" spans="2:18" ht="15">
      <c r="B57" s="24"/>
      <c r="C57" s="21" t="str">
        <f t="shared" si="1"/>
        <v xml:space="preserve"> </v>
      </c>
      <c r="D57" s="243"/>
      <c r="E57" s="244"/>
      <c r="F57" s="245">
        <f t="shared" si="8"/>
        <v>0</v>
      </c>
      <c r="G57" s="246"/>
      <c r="H57" s="247"/>
      <c r="I57" s="248">
        <f t="shared" si="9"/>
        <v>0</v>
      </c>
      <c r="J57" s="249"/>
      <c r="K57" s="250"/>
      <c r="L57" s="251">
        <f t="shared" si="10"/>
        <v>0</v>
      </c>
      <c r="M57" s="252"/>
      <c r="N57" s="253"/>
      <c r="O57" s="254">
        <f t="shared" si="5"/>
        <v>0</v>
      </c>
      <c r="P57" s="255">
        <f t="shared" si="11"/>
        <v>0</v>
      </c>
      <c r="Q57" s="89">
        <f t="shared" si="11"/>
        <v>0</v>
      </c>
      <c r="R57" s="256">
        <f t="shared" si="7"/>
        <v>0</v>
      </c>
    </row>
    <row r="58" spans="2:18" ht="15">
      <c r="B58" s="24"/>
      <c r="C58" s="21" t="str">
        <f t="shared" si="1"/>
        <v xml:space="preserve"> </v>
      </c>
      <c r="D58" s="243"/>
      <c r="E58" s="244"/>
      <c r="F58" s="245">
        <f t="shared" si="8"/>
        <v>0</v>
      </c>
      <c r="G58" s="246"/>
      <c r="H58" s="247"/>
      <c r="I58" s="248">
        <f t="shared" si="9"/>
        <v>0</v>
      </c>
      <c r="J58" s="249"/>
      <c r="K58" s="250"/>
      <c r="L58" s="251">
        <f t="shared" si="10"/>
        <v>0</v>
      </c>
      <c r="M58" s="252"/>
      <c r="N58" s="253"/>
      <c r="O58" s="254">
        <f t="shared" si="5"/>
        <v>0</v>
      </c>
      <c r="P58" s="255">
        <f t="shared" si="11"/>
        <v>0</v>
      </c>
      <c r="Q58" s="89">
        <f t="shared" si="11"/>
        <v>0</v>
      </c>
      <c r="R58" s="256">
        <f t="shared" si="7"/>
        <v>0</v>
      </c>
    </row>
    <row r="59" spans="2:18" ht="15">
      <c r="B59" s="24"/>
      <c r="C59" s="21" t="str">
        <f t="shared" si="1"/>
        <v xml:space="preserve"> </v>
      </c>
      <c r="D59" s="243"/>
      <c r="E59" s="244"/>
      <c r="F59" s="245">
        <f t="shared" si="8"/>
        <v>0</v>
      </c>
      <c r="G59" s="246"/>
      <c r="H59" s="247"/>
      <c r="I59" s="248">
        <f t="shared" si="9"/>
        <v>0</v>
      </c>
      <c r="J59" s="249"/>
      <c r="K59" s="250"/>
      <c r="L59" s="251">
        <f t="shared" si="10"/>
        <v>0</v>
      </c>
      <c r="M59" s="252"/>
      <c r="N59" s="253"/>
      <c r="O59" s="254">
        <f t="shared" si="5"/>
        <v>0</v>
      </c>
      <c r="P59" s="255">
        <f t="shared" si="11"/>
        <v>0</v>
      </c>
      <c r="Q59" s="89">
        <f t="shared" si="11"/>
        <v>0</v>
      </c>
      <c r="R59" s="256">
        <f t="shared" si="7"/>
        <v>0</v>
      </c>
    </row>
    <row r="60" spans="2:18" ht="15">
      <c r="B60" s="24"/>
      <c r="C60" s="21" t="str">
        <f t="shared" si="1"/>
        <v xml:space="preserve"> </v>
      </c>
      <c r="D60" s="243"/>
      <c r="E60" s="244"/>
      <c r="F60" s="245">
        <f t="shared" si="8"/>
        <v>0</v>
      </c>
      <c r="G60" s="246"/>
      <c r="H60" s="247"/>
      <c r="I60" s="248">
        <f t="shared" si="9"/>
        <v>0</v>
      </c>
      <c r="J60" s="249"/>
      <c r="K60" s="250"/>
      <c r="L60" s="251">
        <f t="shared" si="10"/>
        <v>0</v>
      </c>
      <c r="M60" s="252"/>
      <c r="N60" s="253"/>
      <c r="O60" s="254">
        <f t="shared" si="5"/>
        <v>0</v>
      </c>
      <c r="P60" s="255">
        <f t="shared" si="11"/>
        <v>0</v>
      </c>
      <c r="Q60" s="89">
        <f t="shared" si="11"/>
        <v>0</v>
      </c>
      <c r="R60" s="256">
        <f t="shared" si="7"/>
        <v>0</v>
      </c>
    </row>
    <row r="61" spans="2:18" ht="15">
      <c r="B61" s="24"/>
      <c r="C61" s="21" t="str">
        <f t="shared" si="1"/>
        <v xml:space="preserve"> </v>
      </c>
      <c r="D61" s="243"/>
      <c r="E61" s="244"/>
      <c r="F61" s="245">
        <f t="shared" si="8"/>
        <v>0</v>
      </c>
      <c r="G61" s="246"/>
      <c r="H61" s="247"/>
      <c r="I61" s="248">
        <f t="shared" si="9"/>
        <v>0</v>
      </c>
      <c r="J61" s="249"/>
      <c r="K61" s="250"/>
      <c r="L61" s="251">
        <f t="shared" si="10"/>
        <v>0</v>
      </c>
      <c r="M61" s="252"/>
      <c r="N61" s="253"/>
      <c r="O61" s="254">
        <f t="shared" si="5"/>
        <v>0</v>
      </c>
      <c r="P61" s="255">
        <f t="shared" si="11"/>
        <v>0</v>
      </c>
      <c r="Q61" s="89">
        <f t="shared" si="11"/>
        <v>0</v>
      </c>
      <c r="R61" s="256">
        <f t="shared" si="7"/>
        <v>0</v>
      </c>
    </row>
    <row r="62" spans="2:18" ht="15">
      <c r="B62" s="24"/>
      <c r="C62" s="21" t="str">
        <f t="shared" si="1"/>
        <v xml:space="preserve"> </v>
      </c>
      <c r="D62" s="243"/>
      <c r="E62" s="244"/>
      <c r="F62" s="245">
        <f t="shared" si="8"/>
        <v>0</v>
      </c>
      <c r="G62" s="246"/>
      <c r="H62" s="247"/>
      <c r="I62" s="248">
        <f t="shared" si="9"/>
        <v>0</v>
      </c>
      <c r="J62" s="249"/>
      <c r="K62" s="250"/>
      <c r="L62" s="251">
        <f t="shared" si="10"/>
        <v>0</v>
      </c>
      <c r="M62" s="252"/>
      <c r="N62" s="253"/>
      <c r="O62" s="254">
        <f t="shared" si="5"/>
        <v>0</v>
      </c>
      <c r="P62" s="255">
        <f t="shared" si="11"/>
        <v>0</v>
      </c>
      <c r="Q62" s="89">
        <f t="shared" si="11"/>
        <v>0</v>
      </c>
      <c r="R62" s="256">
        <f t="shared" si="7"/>
        <v>0</v>
      </c>
    </row>
    <row r="63" spans="2:18" ht="15">
      <c r="B63" s="24"/>
      <c r="C63" s="21" t="str">
        <f t="shared" si="1"/>
        <v xml:space="preserve"> </v>
      </c>
      <c r="D63" s="243"/>
      <c r="E63" s="244"/>
      <c r="F63" s="245">
        <f t="shared" si="8"/>
        <v>0</v>
      </c>
      <c r="G63" s="246"/>
      <c r="H63" s="247"/>
      <c r="I63" s="248">
        <f t="shared" si="9"/>
        <v>0</v>
      </c>
      <c r="J63" s="249"/>
      <c r="K63" s="250"/>
      <c r="L63" s="251">
        <f t="shared" si="10"/>
        <v>0</v>
      </c>
      <c r="M63" s="252"/>
      <c r="N63" s="253"/>
      <c r="O63" s="254">
        <f t="shared" si="5"/>
        <v>0</v>
      </c>
      <c r="P63" s="255">
        <f t="shared" si="11"/>
        <v>0</v>
      </c>
      <c r="Q63" s="89">
        <f t="shared" si="11"/>
        <v>0</v>
      </c>
      <c r="R63" s="256">
        <f t="shared" si="7"/>
        <v>0</v>
      </c>
    </row>
    <row r="64" spans="2:18" ht="15">
      <c r="B64" s="24"/>
      <c r="C64" s="21" t="str">
        <f t="shared" si="1"/>
        <v xml:space="preserve"> </v>
      </c>
      <c r="D64" s="243"/>
      <c r="E64" s="244"/>
      <c r="F64" s="245">
        <f t="shared" si="8"/>
        <v>0</v>
      </c>
      <c r="G64" s="246"/>
      <c r="H64" s="247"/>
      <c r="I64" s="248">
        <f t="shared" si="9"/>
        <v>0</v>
      </c>
      <c r="J64" s="249"/>
      <c r="K64" s="250"/>
      <c r="L64" s="251">
        <f t="shared" si="10"/>
        <v>0</v>
      </c>
      <c r="M64" s="252"/>
      <c r="N64" s="253"/>
      <c r="O64" s="254">
        <f t="shared" si="5"/>
        <v>0</v>
      </c>
      <c r="P64" s="255">
        <f t="shared" si="11"/>
        <v>0</v>
      </c>
      <c r="Q64" s="89">
        <f t="shared" si="11"/>
        <v>0</v>
      </c>
      <c r="R64" s="256">
        <f t="shared" si="7"/>
        <v>0</v>
      </c>
    </row>
    <row r="65" spans="2:18" ht="15">
      <c r="B65" s="24"/>
      <c r="C65" s="21" t="str">
        <f t="shared" si="1"/>
        <v xml:space="preserve"> </v>
      </c>
      <c r="D65" s="243"/>
      <c r="E65" s="244"/>
      <c r="F65" s="245">
        <f t="shared" si="8"/>
        <v>0</v>
      </c>
      <c r="G65" s="246"/>
      <c r="H65" s="247"/>
      <c r="I65" s="248">
        <f t="shared" si="9"/>
        <v>0</v>
      </c>
      <c r="J65" s="249"/>
      <c r="K65" s="250"/>
      <c r="L65" s="251">
        <f t="shared" si="10"/>
        <v>0</v>
      </c>
      <c r="M65" s="252"/>
      <c r="N65" s="253"/>
      <c r="O65" s="254">
        <f t="shared" si="5"/>
        <v>0</v>
      </c>
      <c r="P65" s="255">
        <f t="shared" si="11"/>
        <v>0</v>
      </c>
      <c r="Q65" s="89">
        <f t="shared" si="11"/>
        <v>0</v>
      </c>
      <c r="R65" s="256">
        <f t="shared" si="7"/>
        <v>0</v>
      </c>
    </row>
    <row r="66" spans="2:18" ht="15">
      <c r="B66" s="24"/>
      <c r="C66" s="21" t="str">
        <f t="shared" si="1"/>
        <v xml:space="preserve"> </v>
      </c>
      <c r="D66" s="243"/>
      <c r="E66" s="244"/>
      <c r="F66" s="245">
        <f t="shared" si="8"/>
        <v>0</v>
      </c>
      <c r="G66" s="246"/>
      <c r="H66" s="247"/>
      <c r="I66" s="248">
        <f t="shared" si="9"/>
        <v>0</v>
      </c>
      <c r="J66" s="249"/>
      <c r="K66" s="250"/>
      <c r="L66" s="251">
        <f t="shared" si="10"/>
        <v>0</v>
      </c>
      <c r="M66" s="252"/>
      <c r="N66" s="253"/>
      <c r="O66" s="254">
        <f t="shared" si="5"/>
        <v>0</v>
      </c>
      <c r="P66" s="255">
        <f t="shared" si="11"/>
        <v>0</v>
      </c>
      <c r="Q66" s="89">
        <f t="shared" si="11"/>
        <v>0</v>
      </c>
      <c r="R66" s="256">
        <f t="shared" si="7"/>
        <v>0</v>
      </c>
    </row>
    <row r="67" spans="2:18" ht="15">
      <c r="B67" s="24"/>
      <c r="C67" s="21" t="str">
        <f t="shared" si="1"/>
        <v xml:space="preserve"> </v>
      </c>
      <c r="D67" s="243"/>
      <c r="E67" s="244"/>
      <c r="F67" s="245">
        <f t="shared" si="8"/>
        <v>0</v>
      </c>
      <c r="G67" s="246"/>
      <c r="H67" s="247"/>
      <c r="I67" s="248">
        <f t="shared" si="9"/>
        <v>0</v>
      </c>
      <c r="J67" s="249"/>
      <c r="K67" s="250"/>
      <c r="L67" s="251">
        <f t="shared" si="10"/>
        <v>0</v>
      </c>
      <c r="M67" s="252"/>
      <c r="N67" s="253"/>
      <c r="O67" s="254">
        <f t="shared" si="5"/>
        <v>0</v>
      </c>
      <c r="P67" s="255">
        <f t="shared" si="11"/>
        <v>0</v>
      </c>
      <c r="Q67" s="89">
        <f t="shared" si="11"/>
        <v>0</v>
      </c>
      <c r="R67" s="256">
        <f t="shared" si="7"/>
        <v>0</v>
      </c>
    </row>
    <row r="68" spans="2:18" ht="15">
      <c r="B68" s="24"/>
      <c r="C68" s="21" t="str">
        <f t="shared" si="1"/>
        <v xml:space="preserve"> </v>
      </c>
      <c r="D68" s="243"/>
      <c r="E68" s="244"/>
      <c r="F68" s="245">
        <f t="shared" si="8"/>
        <v>0</v>
      </c>
      <c r="G68" s="246"/>
      <c r="H68" s="247"/>
      <c r="I68" s="248">
        <f t="shared" si="9"/>
        <v>0</v>
      </c>
      <c r="J68" s="249"/>
      <c r="K68" s="250"/>
      <c r="L68" s="251">
        <f t="shared" si="10"/>
        <v>0</v>
      </c>
      <c r="M68" s="252"/>
      <c r="N68" s="253"/>
      <c r="O68" s="254">
        <f t="shared" si="5"/>
        <v>0</v>
      </c>
      <c r="P68" s="255">
        <f t="shared" si="11"/>
        <v>0</v>
      </c>
      <c r="Q68" s="89">
        <f t="shared" si="11"/>
        <v>0</v>
      </c>
      <c r="R68" s="256">
        <f t="shared" si="7"/>
        <v>0</v>
      </c>
    </row>
    <row r="69" spans="2:18" ht="15">
      <c r="B69" s="24"/>
      <c r="C69" s="21" t="str">
        <f t="shared" si="1"/>
        <v xml:space="preserve"> </v>
      </c>
      <c r="D69" s="243"/>
      <c r="E69" s="244"/>
      <c r="F69" s="245">
        <f t="shared" si="8"/>
        <v>0</v>
      </c>
      <c r="G69" s="246"/>
      <c r="H69" s="247"/>
      <c r="I69" s="248">
        <f t="shared" si="9"/>
        <v>0</v>
      </c>
      <c r="J69" s="249"/>
      <c r="K69" s="250"/>
      <c r="L69" s="251">
        <f t="shared" si="10"/>
        <v>0</v>
      </c>
      <c r="M69" s="252"/>
      <c r="N69" s="253"/>
      <c r="O69" s="254">
        <f t="shared" si="5"/>
        <v>0</v>
      </c>
      <c r="P69" s="255">
        <f t="shared" si="11"/>
        <v>0</v>
      </c>
      <c r="Q69" s="89">
        <f t="shared" si="11"/>
        <v>0</v>
      </c>
      <c r="R69" s="256">
        <f t="shared" si="7"/>
        <v>0</v>
      </c>
    </row>
    <row r="70" spans="2:18" ht="15">
      <c r="B70" s="24"/>
      <c r="C70" s="21" t="str">
        <f aca="true" t="shared" si="12" ref="C70:C90">IF(B70&gt;0,(VLOOKUP(B70,entidades,2,FALSE))," ")</f>
        <v xml:space="preserve"> </v>
      </c>
      <c r="D70" s="243"/>
      <c r="E70" s="244"/>
      <c r="F70" s="245">
        <f aca="true" t="shared" si="13" ref="F70:F90">+D70+E70</f>
        <v>0</v>
      </c>
      <c r="G70" s="246"/>
      <c r="H70" s="247"/>
      <c r="I70" s="248">
        <f aca="true" t="shared" si="14" ref="I70:I90">+G70+H70</f>
        <v>0</v>
      </c>
      <c r="J70" s="249"/>
      <c r="K70" s="250"/>
      <c r="L70" s="251">
        <f aca="true" t="shared" si="15" ref="L70:L90">+J70+K70</f>
        <v>0</v>
      </c>
      <c r="M70" s="252"/>
      <c r="N70" s="253"/>
      <c r="O70" s="254">
        <f aca="true" t="shared" si="16" ref="O70:O90">+M70+N70</f>
        <v>0</v>
      </c>
      <c r="P70" s="255">
        <f aca="true" t="shared" si="17" ref="P70:Q90">+D70+G70+J70+M70</f>
        <v>0</v>
      </c>
      <c r="Q70" s="89">
        <f t="shared" si="17"/>
        <v>0</v>
      </c>
      <c r="R70" s="256">
        <f aca="true" t="shared" si="18" ref="R70:R90">+P70+Q70</f>
        <v>0</v>
      </c>
    </row>
    <row r="71" spans="2:18" ht="15">
      <c r="B71" s="24"/>
      <c r="C71" s="21" t="str">
        <f t="shared" si="12"/>
        <v xml:space="preserve"> </v>
      </c>
      <c r="D71" s="243"/>
      <c r="E71" s="244"/>
      <c r="F71" s="245">
        <f t="shared" si="13"/>
        <v>0</v>
      </c>
      <c r="G71" s="246"/>
      <c r="H71" s="247"/>
      <c r="I71" s="248">
        <f t="shared" si="14"/>
        <v>0</v>
      </c>
      <c r="J71" s="249"/>
      <c r="K71" s="250"/>
      <c r="L71" s="251">
        <f t="shared" si="15"/>
        <v>0</v>
      </c>
      <c r="M71" s="252"/>
      <c r="N71" s="253"/>
      <c r="O71" s="254">
        <f t="shared" si="16"/>
        <v>0</v>
      </c>
      <c r="P71" s="255">
        <f t="shared" si="17"/>
        <v>0</v>
      </c>
      <c r="Q71" s="89">
        <f t="shared" si="17"/>
        <v>0</v>
      </c>
      <c r="R71" s="256">
        <f t="shared" si="18"/>
        <v>0</v>
      </c>
    </row>
    <row r="72" spans="2:18" ht="15">
      <c r="B72" s="24"/>
      <c r="C72" s="21" t="str">
        <f t="shared" si="12"/>
        <v xml:space="preserve"> </v>
      </c>
      <c r="D72" s="243"/>
      <c r="E72" s="244"/>
      <c r="F72" s="245">
        <f t="shared" si="13"/>
        <v>0</v>
      </c>
      <c r="G72" s="246"/>
      <c r="H72" s="247"/>
      <c r="I72" s="248">
        <f t="shared" si="14"/>
        <v>0</v>
      </c>
      <c r="J72" s="249"/>
      <c r="K72" s="250"/>
      <c r="L72" s="251">
        <f t="shared" si="15"/>
        <v>0</v>
      </c>
      <c r="M72" s="252"/>
      <c r="N72" s="253"/>
      <c r="O72" s="254">
        <f t="shared" si="16"/>
        <v>0</v>
      </c>
      <c r="P72" s="255">
        <f t="shared" si="17"/>
        <v>0</v>
      </c>
      <c r="Q72" s="89">
        <f t="shared" si="17"/>
        <v>0</v>
      </c>
      <c r="R72" s="256">
        <f t="shared" si="18"/>
        <v>0</v>
      </c>
    </row>
    <row r="73" spans="2:18" ht="15">
      <c r="B73" s="24"/>
      <c r="C73" s="21" t="str">
        <f t="shared" si="12"/>
        <v xml:space="preserve"> </v>
      </c>
      <c r="D73" s="243"/>
      <c r="E73" s="244"/>
      <c r="F73" s="245">
        <f t="shared" si="13"/>
        <v>0</v>
      </c>
      <c r="G73" s="246"/>
      <c r="H73" s="247"/>
      <c r="I73" s="248">
        <f t="shared" si="14"/>
        <v>0</v>
      </c>
      <c r="J73" s="249"/>
      <c r="K73" s="250"/>
      <c r="L73" s="251">
        <f t="shared" si="15"/>
        <v>0</v>
      </c>
      <c r="M73" s="252"/>
      <c r="N73" s="253"/>
      <c r="O73" s="254">
        <f t="shared" si="16"/>
        <v>0</v>
      </c>
      <c r="P73" s="255">
        <f t="shared" si="17"/>
        <v>0</v>
      </c>
      <c r="Q73" s="89">
        <f t="shared" si="17"/>
        <v>0</v>
      </c>
      <c r="R73" s="256">
        <f t="shared" si="18"/>
        <v>0</v>
      </c>
    </row>
    <row r="74" spans="2:18" ht="15">
      <c r="B74" s="24"/>
      <c r="C74" s="21" t="str">
        <f t="shared" si="12"/>
        <v xml:space="preserve"> </v>
      </c>
      <c r="D74" s="243"/>
      <c r="E74" s="244"/>
      <c r="F74" s="245">
        <f t="shared" si="13"/>
        <v>0</v>
      </c>
      <c r="G74" s="246"/>
      <c r="H74" s="247"/>
      <c r="I74" s="248">
        <f t="shared" si="14"/>
        <v>0</v>
      </c>
      <c r="J74" s="249"/>
      <c r="K74" s="250"/>
      <c r="L74" s="251">
        <f t="shared" si="15"/>
        <v>0</v>
      </c>
      <c r="M74" s="252"/>
      <c r="N74" s="253"/>
      <c r="O74" s="254">
        <f t="shared" si="16"/>
        <v>0</v>
      </c>
      <c r="P74" s="255">
        <f t="shared" si="17"/>
        <v>0</v>
      </c>
      <c r="Q74" s="89">
        <f t="shared" si="17"/>
        <v>0</v>
      </c>
      <c r="R74" s="256">
        <f t="shared" si="18"/>
        <v>0</v>
      </c>
    </row>
    <row r="75" spans="2:18" ht="15">
      <c r="B75" s="24"/>
      <c r="C75" s="21" t="str">
        <f t="shared" si="12"/>
        <v xml:space="preserve"> </v>
      </c>
      <c r="D75" s="243"/>
      <c r="E75" s="244"/>
      <c r="F75" s="245">
        <f t="shared" si="13"/>
        <v>0</v>
      </c>
      <c r="G75" s="246"/>
      <c r="H75" s="247"/>
      <c r="I75" s="248">
        <f t="shared" si="14"/>
        <v>0</v>
      </c>
      <c r="J75" s="249"/>
      <c r="K75" s="250"/>
      <c r="L75" s="251">
        <f t="shared" si="15"/>
        <v>0</v>
      </c>
      <c r="M75" s="252"/>
      <c r="N75" s="253"/>
      <c r="O75" s="254">
        <f t="shared" si="16"/>
        <v>0</v>
      </c>
      <c r="P75" s="255">
        <f t="shared" si="17"/>
        <v>0</v>
      </c>
      <c r="Q75" s="89">
        <f t="shared" si="17"/>
        <v>0</v>
      </c>
      <c r="R75" s="256">
        <f t="shared" si="18"/>
        <v>0</v>
      </c>
    </row>
    <row r="76" spans="2:18" ht="15">
      <c r="B76" s="24"/>
      <c r="C76" s="21" t="str">
        <f t="shared" si="12"/>
        <v xml:space="preserve"> </v>
      </c>
      <c r="D76" s="243"/>
      <c r="E76" s="244"/>
      <c r="F76" s="245">
        <f t="shared" si="13"/>
        <v>0</v>
      </c>
      <c r="G76" s="246"/>
      <c r="H76" s="247"/>
      <c r="I76" s="248">
        <f t="shared" si="14"/>
        <v>0</v>
      </c>
      <c r="J76" s="249"/>
      <c r="K76" s="250"/>
      <c r="L76" s="251">
        <f t="shared" si="15"/>
        <v>0</v>
      </c>
      <c r="M76" s="252"/>
      <c r="N76" s="253"/>
      <c r="O76" s="254">
        <f t="shared" si="16"/>
        <v>0</v>
      </c>
      <c r="P76" s="255">
        <f t="shared" si="17"/>
        <v>0</v>
      </c>
      <c r="Q76" s="89">
        <f t="shared" si="17"/>
        <v>0</v>
      </c>
      <c r="R76" s="256">
        <f t="shared" si="18"/>
        <v>0</v>
      </c>
    </row>
    <row r="77" spans="2:18" ht="15">
      <c r="B77" s="24"/>
      <c r="C77" s="21" t="str">
        <f t="shared" si="12"/>
        <v xml:space="preserve"> </v>
      </c>
      <c r="D77" s="243"/>
      <c r="E77" s="244"/>
      <c r="F77" s="245">
        <f t="shared" si="13"/>
        <v>0</v>
      </c>
      <c r="G77" s="246"/>
      <c r="H77" s="247"/>
      <c r="I77" s="248">
        <f t="shared" si="14"/>
        <v>0</v>
      </c>
      <c r="J77" s="249"/>
      <c r="K77" s="250"/>
      <c r="L77" s="251">
        <f t="shared" si="15"/>
        <v>0</v>
      </c>
      <c r="M77" s="252"/>
      <c r="N77" s="253"/>
      <c r="O77" s="254">
        <f t="shared" si="16"/>
        <v>0</v>
      </c>
      <c r="P77" s="255">
        <f t="shared" si="17"/>
        <v>0</v>
      </c>
      <c r="Q77" s="89">
        <f t="shared" si="17"/>
        <v>0</v>
      </c>
      <c r="R77" s="256">
        <f t="shared" si="18"/>
        <v>0</v>
      </c>
    </row>
    <row r="78" spans="2:18" ht="15">
      <c r="B78" s="24"/>
      <c r="C78" s="21" t="str">
        <f t="shared" si="12"/>
        <v xml:space="preserve"> </v>
      </c>
      <c r="D78" s="243"/>
      <c r="E78" s="244"/>
      <c r="F78" s="245">
        <f t="shared" si="13"/>
        <v>0</v>
      </c>
      <c r="G78" s="246"/>
      <c r="H78" s="247"/>
      <c r="I78" s="248">
        <f t="shared" si="14"/>
        <v>0</v>
      </c>
      <c r="J78" s="249"/>
      <c r="K78" s="250"/>
      <c r="L78" s="251">
        <f t="shared" si="15"/>
        <v>0</v>
      </c>
      <c r="M78" s="252"/>
      <c r="N78" s="253"/>
      <c r="O78" s="254">
        <f t="shared" si="16"/>
        <v>0</v>
      </c>
      <c r="P78" s="255">
        <f t="shared" si="17"/>
        <v>0</v>
      </c>
      <c r="Q78" s="89">
        <f t="shared" si="17"/>
        <v>0</v>
      </c>
      <c r="R78" s="256">
        <f t="shared" si="18"/>
        <v>0</v>
      </c>
    </row>
    <row r="79" spans="2:18" ht="15">
      <c r="B79" s="24"/>
      <c r="C79" s="21" t="str">
        <f t="shared" si="12"/>
        <v xml:space="preserve"> </v>
      </c>
      <c r="D79" s="243"/>
      <c r="E79" s="244"/>
      <c r="F79" s="245">
        <f t="shared" si="13"/>
        <v>0</v>
      </c>
      <c r="G79" s="246"/>
      <c r="H79" s="247"/>
      <c r="I79" s="248">
        <f t="shared" si="14"/>
        <v>0</v>
      </c>
      <c r="J79" s="249"/>
      <c r="K79" s="250"/>
      <c r="L79" s="251">
        <f t="shared" si="15"/>
        <v>0</v>
      </c>
      <c r="M79" s="252"/>
      <c r="N79" s="253"/>
      <c r="O79" s="254">
        <f t="shared" si="16"/>
        <v>0</v>
      </c>
      <c r="P79" s="255">
        <f t="shared" si="17"/>
        <v>0</v>
      </c>
      <c r="Q79" s="89">
        <f t="shared" si="17"/>
        <v>0</v>
      </c>
      <c r="R79" s="256">
        <f t="shared" si="18"/>
        <v>0</v>
      </c>
    </row>
    <row r="80" spans="2:18" ht="15">
      <c r="B80" s="24"/>
      <c r="C80" s="21" t="str">
        <f t="shared" si="12"/>
        <v xml:space="preserve"> </v>
      </c>
      <c r="D80" s="243"/>
      <c r="E80" s="244"/>
      <c r="F80" s="245">
        <f t="shared" si="13"/>
        <v>0</v>
      </c>
      <c r="G80" s="246"/>
      <c r="H80" s="247"/>
      <c r="I80" s="248">
        <f t="shared" si="14"/>
        <v>0</v>
      </c>
      <c r="J80" s="249"/>
      <c r="K80" s="250"/>
      <c r="L80" s="251">
        <f t="shared" si="15"/>
        <v>0</v>
      </c>
      <c r="M80" s="252"/>
      <c r="N80" s="253"/>
      <c r="O80" s="254">
        <f t="shared" si="16"/>
        <v>0</v>
      </c>
      <c r="P80" s="255">
        <f t="shared" si="17"/>
        <v>0</v>
      </c>
      <c r="Q80" s="89">
        <f t="shared" si="17"/>
        <v>0</v>
      </c>
      <c r="R80" s="256">
        <f t="shared" si="18"/>
        <v>0</v>
      </c>
    </row>
    <row r="81" spans="2:18" ht="15">
      <c r="B81" s="24"/>
      <c r="C81" s="21" t="str">
        <f t="shared" si="12"/>
        <v xml:space="preserve"> </v>
      </c>
      <c r="D81" s="243"/>
      <c r="E81" s="244"/>
      <c r="F81" s="245">
        <f t="shared" si="13"/>
        <v>0</v>
      </c>
      <c r="G81" s="246"/>
      <c r="H81" s="247"/>
      <c r="I81" s="248">
        <f t="shared" si="14"/>
        <v>0</v>
      </c>
      <c r="J81" s="249"/>
      <c r="K81" s="250"/>
      <c r="L81" s="251">
        <f t="shared" si="15"/>
        <v>0</v>
      </c>
      <c r="M81" s="252"/>
      <c r="N81" s="253"/>
      <c r="O81" s="254">
        <f t="shared" si="16"/>
        <v>0</v>
      </c>
      <c r="P81" s="255">
        <f t="shared" si="17"/>
        <v>0</v>
      </c>
      <c r="Q81" s="89">
        <f t="shared" si="17"/>
        <v>0</v>
      </c>
      <c r="R81" s="256">
        <f t="shared" si="18"/>
        <v>0</v>
      </c>
    </row>
    <row r="82" spans="2:18" ht="15">
      <c r="B82" s="24"/>
      <c r="C82" s="21" t="str">
        <f t="shared" si="12"/>
        <v xml:space="preserve"> </v>
      </c>
      <c r="D82" s="243"/>
      <c r="E82" s="244"/>
      <c r="F82" s="245">
        <f t="shared" si="13"/>
        <v>0</v>
      </c>
      <c r="G82" s="246"/>
      <c r="H82" s="247"/>
      <c r="I82" s="248">
        <f t="shared" si="14"/>
        <v>0</v>
      </c>
      <c r="J82" s="249"/>
      <c r="K82" s="250"/>
      <c r="L82" s="251">
        <f t="shared" si="15"/>
        <v>0</v>
      </c>
      <c r="M82" s="252"/>
      <c r="N82" s="253"/>
      <c r="O82" s="254">
        <f t="shared" si="16"/>
        <v>0</v>
      </c>
      <c r="P82" s="255">
        <f t="shared" si="17"/>
        <v>0</v>
      </c>
      <c r="Q82" s="89">
        <f t="shared" si="17"/>
        <v>0</v>
      </c>
      <c r="R82" s="256">
        <f t="shared" si="18"/>
        <v>0</v>
      </c>
    </row>
    <row r="83" spans="2:18" ht="15">
      <c r="B83" s="24"/>
      <c r="C83" s="21" t="str">
        <f t="shared" si="12"/>
        <v xml:space="preserve"> </v>
      </c>
      <c r="D83" s="243"/>
      <c r="E83" s="244"/>
      <c r="F83" s="245">
        <f t="shared" si="13"/>
        <v>0</v>
      </c>
      <c r="G83" s="246"/>
      <c r="H83" s="247"/>
      <c r="I83" s="248">
        <f t="shared" si="14"/>
        <v>0</v>
      </c>
      <c r="J83" s="249"/>
      <c r="K83" s="250"/>
      <c r="L83" s="251">
        <f t="shared" si="15"/>
        <v>0</v>
      </c>
      <c r="M83" s="252"/>
      <c r="N83" s="253"/>
      <c r="O83" s="254">
        <f t="shared" si="16"/>
        <v>0</v>
      </c>
      <c r="P83" s="255">
        <f t="shared" si="17"/>
        <v>0</v>
      </c>
      <c r="Q83" s="89">
        <f t="shared" si="17"/>
        <v>0</v>
      </c>
      <c r="R83" s="256">
        <f t="shared" si="18"/>
        <v>0</v>
      </c>
    </row>
    <row r="84" spans="2:18" ht="15">
      <c r="B84" s="24"/>
      <c r="C84" s="21" t="str">
        <f t="shared" si="12"/>
        <v xml:space="preserve"> </v>
      </c>
      <c r="D84" s="243"/>
      <c r="E84" s="244"/>
      <c r="F84" s="245">
        <f t="shared" si="13"/>
        <v>0</v>
      </c>
      <c r="G84" s="246"/>
      <c r="H84" s="247"/>
      <c r="I84" s="248">
        <f t="shared" si="14"/>
        <v>0</v>
      </c>
      <c r="J84" s="249"/>
      <c r="K84" s="250"/>
      <c r="L84" s="251">
        <f t="shared" si="15"/>
        <v>0</v>
      </c>
      <c r="M84" s="252"/>
      <c r="N84" s="253"/>
      <c r="O84" s="254">
        <f t="shared" si="16"/>
        <v>0</v>
      </c>
      <c r="P84" s="255">
        <f t="shared" si="17"/>
        <v>0</v>
      </c>
      <c r="Q84" s="89">
        <f t="shared" si="17"/>
        <v>0</v>
      </c>
      <c r="R84" s="256">
        <f t="shared" si="18"/>
        <v>0</v>
      </c>
    </row>
    <row r="85" spans="2:18" ht="15">
      <c r="B85" s="24"/>
      <c r="C85" s="21" t="str">
        <f t="shared" si="12"/>
        <v xml:space="preserve"> </v>
      </c>
      <c r="D85" s="243"/>
      <c r="E85" s="244"/>
      <c r="F85" s="245">
        <f t="shared" si="13"/>
        <v>0</v>
      </c>
      <c r="G85" s="246"/>
      <c r="H85" s="247"/>
      <c r="I85" s="248">
        <f t="shared" si="14"/>
        <v>0</v>
      </c>
      <c r="J85" s="249"/>
      <c r="K85" s="250"/>
      <c r="L85" s="251">
        <f t="shared" si="15"/>
        <v>0</v>
      </c>
      <c r="M85" s="252"/>
      <c r="N85" s="253"/>
      <c r="O85" s="254">
        <f t="shared" si="16"/>
        <v>0</v>
      </c>
      <c r="P85" s="255">
        <f t="shared" si="17"/>
        <v>0</v>
      </c>
      <c r="Q85" s="89">
        <f t="shared" si="17"/>
        <v>0</v>
      </c>
      <c r="R85" s="256">
        <f t="shared" si="18"/>
        <v>0</v>
      </c>
    </row>
    <row r="86" spans="2:18" ht="15">
      <c r="B86" s="24"/>
      <c r="C86" s="21" t="str">
        <f t="shared" si="12"/>
        <v xml:space="preserve"> </v>
      </c>
      <c r="D86" s="243"/>
      <c r="E86" s="244"/>
      <c r="F86" s="245">
        <f t="shared" si="13"/>
        <v>0</v>
      </c>
      <c r="G86" s="246"/>
      <c r="H86" s="247"/>
      <c r="I86" s="248">
        <f t="shared" si="14"/>
        <v>0</v>
      </c>
      <c r="J86" s="249"/>
      <c r="K86" s="250"/>
      <c r="L86" s="251">
        <f t="shared" si="15"/>
        <v>0</v>
      </c>
      <c r="M86" s="252"/>
      <c r="N86" s="253"/>
      <c r="O86" s="254">
        <f t="shared" si="16"/>
        <v>0</v>
      </c>
      <c r="P86" s="255">
        <f t="shared" si="17"/>
        <v>0</v>
      </c>
      <c r="Q86" s="89">
        <f t="shared" si="17"/>
        <v>0</v>
      </c>
      <c r="R86" s="256">
        <f t="shared" si="18"/>
        <v>0</v>
      </c>
    </row>
    <row r="87" spans="2:18" ht="15">
      <c r="B87" s="24"/>
      <c r="C87" s="21" t="str">
        <f t="shared" si="12"/>
        <v xml:space="preserve"> </v>
      </c>
      <c r="D87" s="243"/>
      <c r="E87" s="244"/>
      <c r="F87" s="245">
        <f t="shared" si="13"/>
        <v>0</v>
      </c>
      <c r="G87" s="246"/>
      <c r="H87" s="247"/>
      <c r="I87" s="248">
        <f t="shared" si="14"/>
        <v>0</v>
      </c>
      <c r="J87" s="249"/>
      <c r="K87" s="250"/>
      <c r="L87" s="251">
        <f t="shared" si="15"/>
        <v>0</v>
      </c>
      <c r="M87" s="252"/>
      <c r="N87" s="253"/>
      <c r="O87" s="254">
        <f t="shared" si="16"/>
        <v>0</v>
      </c>
      <c r="P87" s="255">
        <f t="shared" si="17"/>
        <v>0</v>
      </c>
      <c r="Q87" s="89">
        <f t="shared" si="17"/>
        <v>0</v>
      </c>
      <c r="R87" s="256">
        <f t="shared" si="18"/>
        <v>0</v>
      </c>
    </row>
    <row r="88" spans="2:18" ht="15">
      <c r="B88" s="24"/>
      <c r="C88" s="21" t="str">
        <f t="shared" si="12"/>
        <v xml:space="preserve"> </v>
      </c>
      <c r="D88" s="243"/>
      <c r="E88" s="244"/>
      <c r="F88" s="245">
        <f t="shared" si="13"/>
        <v>0</v>
      </c>
      <c r="G88" s="246"/>
      <c r="H88" s="247"/>
      <c r="I88" s="248">
        <f t="shared" si="14"/>
        <v>0</v>
      </c>
      <c r="J88" s="249"/>
      <c r="K88" s="250"/>
      <c r="L88" s="251">
        <f t="shared" si="15"/>
        <v>0</v>
      </c>
      <c r="M88" s="252"/>
      <c r="N88" s="253"/>
      <c r="O88" s="254">
        <f t="shared" si="16"/>
        <v>0</v>
      </c>
      <c r="P88" s="255">
        <f t="shared" si="17"/>
        <v>0</v>
      </c>
      <c r="Q88" s="89">
        <f t="shared" si="17"/>
        <v>0</v>
      </c>
      <c r="R88" s="256">
        <f t="shared" si="18"/>
        <v>0</v>
      </c>
    </row>
    <row r="89" spans="2:18" ht="15">
      <c r="B89" s="24"/>
      <c r="C89" s="21" t="str">
        <f t="shared" si="12"/>
        <v xml:space="preserve"> </v>
      </c>
      <c r="D89" s="243"/>
      <c r="E89" s="244"/>
      <c r="F89" s="245">
        <f t="shared" si="13"/>
        <v>0</v>
      </c>
      <c r="G89" s="246"/>
      <c r="H89" s="247"/>
      <c r="I89" s="248">
        <f t="shared" si="14"/>
        <v>0</v>
      </c>
      <c r="J89" s="249"/>
      <c r="K89" s="250"/>
      <c r="L89" s="251">
        <f t="shared" si="15"/>
        <v>0</v>
      </c>
      <c r="M89" s="252"/>
      <c r="N89" s="253"/>
      <c r="O89" s="254">
        <f t="shared" si="16"/>
        <v>0</v>
      </c>
      <c r="P89" s="255">
        <f t="shared" si="17"/>
        <v>0</v>
      </c>
      <c r="Q89" s="89">
        <f t="shared" si="17"/>
        <v>0</v>
      </c>
      <c r="R89" s="256">
        <f t="shared" si="18"/>
        <v>0</v>
      </c>
    </row>
    <row r="90" spans="2:18" ht="12.75" thickBot="1">
      <c r="B90" s="25"/>
      <c r="C90" s="22" t="str">
        <f t="shared" si="12"/>
        <v xml:space="preserve"> </v>
      </c>
      <c r="D90" s="257"/>
      <c r="E90" s="258"/>
      <c r="F90" s="259">
        <f t="shared" si="13"/>
        <v>0</v>
      </c>
      <c r="G90" s="260"/>
      <c r="H90" s="261"/>
      <c r="I90" s="262">
        <f t="shared" si="14"/>
        <v>0</v>
      </c>
      <c r="J90" s="263"/>
      <c r="K90" s="264"/>
      <c r="L90" s="265">
        <f t="shared" si="15"/>
        <v>0</v>
      </c>
      <c r="M90" s="266"/>
      <c r="N90" s="267"/>
      <c r="O90" s="268">
        <f t="shared" si="16"/>
        <v>0</v>
      </c>
      <c r="P90" s="269">
        <f t="shared" si="17"/>
        <v>0</v>
      </c>
      <c r="Q90" s="270">
        <f t="shared" si="17"/>
        <v>0</v>
      </c>
      <c r="R90" s="271">
        <f t="shared" si="18"/>
        <v>0</v>
      </c>
    </row>
    <row r="91" spans="4:18" ht="12.75" thickTop="1">
      <c r="D91" s="85"/>
      <c r="E91" s="85"/>
      <c r="F91" s="272"/>
      <c r="G91" s="85"/>
      <c r="H91" s="85"/>
      <c r="I91" s="272"/>
      <c r="J91" s="85"/>
      <c r="K91" s="85"/>
      <c r="L91" s="272"/>
      <c r="M91" s="85"/>
      <c r="N91" s="85"/>
      <c r="O91" s="272"/>
      <c r="P91" s="85"/>
      <c r="Q91" s="85"/>
      <c r="R91" s="272"/>
    </row>
  </sheetData>
  <sheetProtection algorithmName="SHA-512" hashValue="oUx0MTc9T8g8nhhpiYAa5dyhLi9lr1nKW9m6lB13Z5ithtWlnr1HMUzUVSH1OY/ryj6vkoqUaRp9QQxpIS+Fwg==" saltValue="71stOqKYsQ9xSEg4dAoryg==" spinCount="100000" sheet="1" sort="0" autoFilter="0"/>
  <autoFilter ref="B5:R91">
    <sortState ref="B6:R91">
      <sortCondition customList="Corfo,Beneficiario,Beneficiario Mandatario,Beneficiario Mandante,Coejecutor,Asociado" ref="C6:C91"/>
    </sortState>
  </autoFilter>
  <mergeCells count="2">
    <mergeCell ref="G1:L1"/>
    <mergeCell ref="G2:J2"/>
  </mergeCells>
  <conditionalFormatting sqref="O2">
    <cfRule type="cellIs" priority="1" dxfId="2" operator="greaterThan">
      <formula>0.05</formula>
    </cfRule>
  </conditionalFormatting>
  <dataValidations count="1">
    <dataValidation type="list" allowBlank="1" showInputMessage="1" showErrorMessage="1" sqref="B6:B90">
      <formula1>participantes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R90"/>
  <sheetViews>
    <sheetView showGridLines="0" showRowColHeaders="0" workbookViewId="0" topLeftCell="A1">
      <pane xSplit="3" ySplit="5" topLeftCell="D6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M6" sqref="M6"/>
    </sheetView>
  </sheetViews>
  <sheetFormatPr defaultColWidth="11.421875" defaultRowHeight="15"/>
  <cols>
    <col min="1" max="1" width="2.00390625" style="5" customWidth="1"/>
    <col min="2" max="2" width="27.8515625" style="5" customWidth="1"/>
    <col min="3" max="3" width="20.421875" style="5" customWidth="1"/>
    <col min="4" max="5" width="11.421875" style="5" customWidth="1"/>
    <col min="6" max="6" width="11.421875" style="4" customWidth="1"/>
    <col min="7" max="8" width="11.421875" style="5" customWidth="1"/>
    <col min="9" max="9" width="11.421875" style="4" customWidth="1"/>
    <col min="10" max="11" width="11.421875" style="5" customWidth="1"/>
    <col min="12" max="12" width="11.421875" style="4" customWidth="1"/>
    <col min="13" max="14" width="11.421875" style="5" customWidth="1"/>
    <col min="15" max="15" width="11.421875" style="4" customWidth="1"/>
    <col min="16" max="17" width="11.421875" style="5" customWidth="1"/>
    <col min="18" max="18" width="11.421875" style="4" customWidth="1"/>
    <col min="19" max="16384" width="11.421875" style="5" customWidth="1"/>
  </cols>
  <sheetData>
    <row r="1" spans="2:15" ht="26.25">
      <c r="B1" s="33" t="s">
        <v>42</v>
      </c>
      <c r="F1" s="4" t="s">
        <v>14</v>
      </c>
      <c r="G1" s="296" t="str">
        <f>+Inicio!$B$10</f>
        <v>Escriba el nombre del proyecto postulado…</v>
      </c>
      <c r="H1" s="296"/>
      <c r="I1" s="296"/>
      <c r="J1" s="296"/>
      <c r="K1" s="296"/>
      <c r="L1" s="296"/>
      <c r="O1" s="4" t="s">
        <v>59</v>
      </c>
    </row>
    <row r="2" spans="2:16" ht="42" customHeight="1">
      <c r="B2" s="27"/>
      <c r="F2" s="34" t="s">
        <v>60</v>
      </c>
      <c r="G2" s="297" t="e">
        <f>VLOOKUP("Mandatario",Participantes!$B$2:$F$86,5,FALSE)</f>
        <v>#N/A</v>
      </c>
      <c r="H2" s="297"/>
      <c r="I2" s="297"/>
      <c r="J2" s="297"/>
      <c r="O2" s="173" t="e">
        <f>+O4/R6</f>
        <v>#DIV/0!</v>
      </c>
      <c r="P2" s="174" t="e">
        <f>IF(O2&gt;5%,"El porcentaje de Gtos de Adm. no podrá superar el 5% del Aporte de I+D.","Ok")</f>
        <v>#DIV/0!</v>
      </c>
    </row>
    <row r="3" spans="2:18" ht="15">
      <c r="B3" s="19"/>
      <c r="C3" s="19"/>
      <c r="D3" s="7" t="s">
        <v>24</v>
      </c>
      <c r="E3" s="8"/>
      <c r="F3" s="9"/>
      <c r="G3" s="10" t="s">
        <v>25</v>
      </c>
      <c r="H3" s="11"/>
      <c r="I3" s="12"/>
      <c r="J3" s="13" t="s">
        <v>26</v>
      </c>
      <c r="K3" s="14"/>
      <c r="L3" s="14"/>
      <c r="M3" s="15" t="s">
        <v>27</v>
      </c>
      <c r="N3" s="16"/>
      <c r="O3" s="16"/>
      <c r="P3" s="17" t="s">
        <v>28</v>
      </c>
      <c r="Q3" s="18"/>
      <c r="R3" s="23"/>
    </row>
    <row r="4" spans="2:18" ht="15">
      <c r="B4" s="19"/>
      <c r="C4" s="19"/>
      <c r="D4" s="212">
        <f>SUBTOTAL(9,D6:D90)</f>
        <v>0</v>
      </c>
      <c r="E4" s="212">
        <f aca="true" t="shared" si="0" ref="E4:R4">SUBTOTAL(9,E6:E90)</f>
        <v>0</v>
      </c>
      <c r="F4" s="212">
        <f t="shared" si="0"/>
        <v>0</v>
      </c>
      <c r="G4" s="213">
        <f t="shared" si="0"/>
        <v>0</v>
      </c>
      <c r="H4" s="213">
        <f t="shared" si="0"/>
        <v>0</v>
      </c>
      <c r="I4" s="214">
        <f t="shared" si="0"/>
        <v>0</v>
      </c>
      <c r="J4" s="215">
        <f t="shared" si="0"/>
        <v>0</v>
      </c>
      <c r="K4" s="215">
        <f t="shared" si="0"/>
        <v>0</v>
      </c>
      <c r="L4" s="216">
        <f t="shared" si="0"/>
        <v>0</v>
      </c>
      <c r="M4" s="217">
        <f t="shared" si="0"/>
        <v>0</v>
      </c>
      <c r="N4" s="217">
        <f t="shared" si="0"/>
        <v>0</v>
      </c>
      <c r="O4" s="218">
        <f t="shared" si="0"/>
        <v>0</v>
      </c>
      <c r="P4" s="95">
        <f t="shared" si="0"/>
        <v>0</v>
      </c>
      <c r="Q4" s="95">
        <f t="shared" si="0"/>
        <v>0</v>
      </c>
      <c r="R4" s="95">
        <f t="shared" si="0"/>
        <v>0</v>
      </c>
    </row>
    <row r="5" spans="2:18" ht="15">
      <c r="B5" s="6" t="s">
        <v>10</v>
      </c>
      <c r="C5" s="17" t="s">
        <v>7</v>
      </c>
      <c r="D5" s="219" t="s">
        <v>0</v>
      </c>
      <c r="E5" s="219" t="s">
        <v>9</v>
      </c>
      <c r="F5" s="220" t="s">
        <v>2</v>
      </c>
      <c r="G5" s="221" t="s">
        <v>0</v>
      </c>
      <c r="H5" s="221" t="s">
        <v>9</v>
      </c>
      <c r="I5" s="222" t="s">
        <v>2</v>
      </c>
      <c r="J5" s="223" t="s">
        <v>0</v>
      </c>
      <c r="K5" s="223" t="s">
        <v>9</v>
      </c>
      <c r="L5" s="224" t="s">
        <v>2</v>
      </c>
      <c r="M5" s="225" t="s">
        <v>0</v>
      </c>
      <c r="N5" s="225" t="s">
        <v>9</v>
      </c>
      <c r="O5" s="226" t="s">
        <v>2</v>
      </c>
      <c r="P5" s="227" t="s">
        <v>0</v>
      </c>
      <c r="Q5" s="227" t="s">
        <v>9</v>
      </c>
      <c r="R5" s="228" t="s">
        <v>2</v>
      </c>
    </row>
    <row r="6" spans="2:18" ht="15">
      <c r="B6" s="171" t="s">
        <v>44</v>
      </c>
      <c r="C6" s="20" t="str">
        <f aca="true" t="shared" si="1" ref="C6:C69">IF(B6&gt;0,(VLOOKUP(B6,entidades,2,FALSE))," ")</f>
        <v>SQM (Aporte de I+D)</v>
      </c>
      <c r="D6" s="229"/>
      <c r="E6" s="230"/>
      <c r="F6" s="231">
        <f aca="true" t="shared" si="2" ref="F6:F9">+D6+E6</f>
        <v>0</v>
      </c>
      <c r="G6" s="232"/>
      <c r="H6" s="233"/>
      <c r="I6" s="234">
        <f aca="true" t="shared" si="3" ref="I6:I9">+G6+H6</f>
        <v>0</v>
      </c>
      <c r="J6" s="235"/>
      <c r="K6" s="236"/>
      <c r="L6" s="237">
        <f aca="true" t="shared" si="4" ref="L6:L9">+J6+K6</f>
        <v>0</v>
      </c>
      <c r="M6" s="238"/>
      <c r="N6" s="239"/>
      <c r="O6" s="240">
        <f aca="true" t="shared" si="5" ref="O6:O69">+M6+N6</f>
        <v>0</v>
      </c>
      <c r="P6" s="241">
        <f aca="true" t="shared" si="6" ref="P6:Q37">+D6+G6+J6+M6</f>
        <v>0</v>
      </c>
      <c r="Q6" s="194">
        <f t="shared" si="6"/>
        <v>0</v>
      </c>
      <c r="R6" s="242">
        <f aca="true" t="shared" si="7" ref="R6:R69">+P6+Q6</f>
        <v>0</v>
      </c>
    </row>
    <row r="7" spans="2:18" ht="15">
      <c r="B7" s="24"/>
      <c r="C7" s="21" t="str">
        <f t="shared" si="1"/>
        <v xml:space="preserve"> </v>
      </c>
      <c r="D7" s="243"/>
      <c r="E7" s="244"/>
      <c r="F7" s="245">
        <f t="shared" si="2"/>
        <v>0</v>
      </c>
      <c r="G7" s="246"/>
      <c r="H7" s="247"/>
      <c r="I7" s="248">
        <f t="shared" si="3"/>
        <v>0</v>
      </c>
      <c r="J7" s="249"/>
      <c r="K7" s="250"/>
      <c r="L7" s="251">
        <f t="shared" si="4"/>
        <v>0</v>
      </c>
      <c r="M7" s="252"/>
      <c r="N7" s="253"/>
      <c r="O7" s="254">
        <f t="shared" si="5"/>
        <v>0</v>
      </c>
      <c r="P7" s="255">
        <f t="shared" si="6"/>
        <v>0</v>
      </c>
      <c r="Q7" s="89">
        <f t="shared" si="6"/>
        <v>0</v>
      </c>
      <c r="R7" s="256">
        <f t="shared" si="7"/>
        <v>0</v>
      </c>
    </row>
    <row r="8" spans="2:18" ht="15">
      <c r="B8" s="24"/>
      <c r="C8" s="21" t="str">
        <f t="shared" si="1"/>
        <v xml:space="preserve"> </v>
      </c>
      <c r="D8" s="243"/>
      <c r="E8" s="244"/>
      <c r="F8" s="245">
        <f t="shared" si="2"/>
        <v>0</v>
      </c>
      <c r="G8" s="246"/>
      <c r="H8" s="247"/>
      <c r="I8" s="248">
        <f t="shared" si="3"/>
        <v>0</v>
      </c>
      <c r="J8" s="249"/>
      <c r="K8" s="250"/>
      <c r="L8" s="251">
        <f t="shared" si="4"/>
        <v>0</v>
      </c>
      <c r="M8" s="252"/>
      <c r="N8" s="253"/>
      <c r="O8" s="254">
        <f t="shared" si="5"/>
        <v>0</v>
      </c>
      <c r="P8" s="255">
        <f t="shared" si="6"/>
        <v>0</v>
      </c>
      <c r="Q8" s="89">
        <f t="shared" si="6"/>
        <v>0</v>
      </c>
      <c r="R8" s="256">
        <f t="shared" si="7"/>
        <v>0</v>
      </c>
    </row>
    <row r="9" spans="2:18" ht="15">
      <c r="B9" s="24"/>
      <c r="C9" s="21" t="str">
        <f t="shared" si="1"/>
        <v xml:space="preserve"> </v>
      </c>
      <c r="D9" s="243"/>
      <c r="E9" s="244"/>
      <c r="F9" s="245">
        <f t="shared" si="2"/>
        <v>0</v>
      </c>
      <c r="G9" s="246"/>
      <c r="H9" s="247"/>
      <c r="I9" s="248">
        <f t="shared" si="3"/>
        <v>0</v>
      </c>
      <c r="J9" s="249"/>
      <c r="K9" s="250"/>
      <c r="L9" s="251">
        <f t="shared" si="4"/>
        <v>0</v>
      </c>
      <c r="M9" s="252"/>
      <c r="N9" s="253"/>
      <c r="O9" s="254">
        <f t="shared" si="5"/>
        <v>0</v>
      </c>
      <c r="P9" s="255">
        <f t="shared" si="6"/>
        <v>0</v>
      </c>
      <c r="Q9" s="89">
        <f t="shared" si="6"/>
        <v>0</v>
      </c>
      <c r="R9" s="256">
        <f t="shared" si="7"/>
        <v>0</v>
      </c>
    </row>
    <row r="10" spans="2:18" ht="15">
      <c r="B10" s="24"/>
      <c r="C10" s="21" t="str">
        <f t="shared" si="1"/>
        <v xml:space="preserve"> </v>
      </c>
      <c r="D10" s="243"/>
      <c r="E10" s="244"/>
      <c r="F10" s="245">
        <f aca="true" t="shared" si="8" ref="F10:F69">+D10+E10</f>
        <v>0</v>
      </c>
      <c r="G10" s="246"/>
      <c r="H10" s="247"/>
      <c r="I10" s="248">
        <f aca="true" t="shared" si="9" ref="I10:I69">+G10+H10</f>
        <v>0</v>
      </c>
      <c r="J10" s="249"/>
      <c r="K10" s="250"/>
      <c r="L10" s="251">
        <f aca="true" t="shared" si="10" ref="L10:L69">+J10+K10</f>
        <v>0</v>
      </c>
      <c r="M10" s="252"/>
      <c r="N10" s="253"/>
      <c r="O10" s="254">
        <f t="shared" si="5"/>
        <v>0</v>
      </c>
      <c r="P10" s="255">
        <f t="shared" si="6"/>
        <v>0</v>
      </c>
      <c r="Q10" s="89">
        <f t="shared" si="6"/>
        <v>0</v>
      </c>
      <c r="R10" s="256">
        <f t="shared" si="7"/>
        <v>0</v>
      </c>
    </row>
    <row r="11" spans="2:18" ht="15">
      <c r="B11" s="24"/>
      <c r="C11" s="21" t="str">
        <f t="shared" si="1"/>
        <v xml:space="preserve"> </v>
      </c>
      <c r="D11" s="243"/>
      <c r="E11" s="244"/>
      <c r="F11" s="245">
        <f t="shared" si="8"/>
        <v>0</v>
      </c>
      <c r="G11" s="246"/>
      <c r="H11" s="247"/>
      <c r="I11" s="248">
        <f t="shared" si="9"/>
        <v>0</v>
      </c>
      <c r="J11" s="249"/>
      <c r="K11" s="250"/>
      <c r="L11" s="251">
        <f t="shared" si="10"/>
        <v>0</v>
      </c>
      <c r="M11" s="252"/>
      <c r="N11" s="253"/>
      <c r="O11" s="254">
        <f t="shared" si="5"/>
        <v>0</v>
      </c>
      <c r="P11" s="255">
        <f t="shared" si="6"/>
        <v>0</v>
      </c>
      <c r="Q11" s="89">
        <f t="shared" si="6"/>
        <v>0</v>
      </c>
      <c r="R11" s="256">
        <f t="shared" si="7"/>
        <v>0</v>
      </c>
    </row>
    <row r="12" spans="2:18" ht="15">
      <c r="B12" s="24"/>
      <c r="C12" s="21" t="str">
        <f t="shared" si="1"/>
        <v xml:space="preserve"> </v>
      </c>
      <c r="D12" s="243"/>
      <c r="E12" s="244"/>
      <c r="F12" s="245">
        <f t="shared" si="8"/>
        <v>0</v>
      </c>
      <c r="G12" s="246"/>
      <c r="H12" s="247"/>
      <c r="I12" s="248">
        <f t="shared" si="9"/>
        <v>0</v>
      </c>
      <c r="J12" s="249"/>
      <c r="K12" s="250"/>
      <c r="L12" s="251">
        <f t="shared" si="10"/>
        <v>0</v>
      </c>
      <c r="M12" s="252"/>
      <c r="N12" s="253"/>
      <c r="O12" s="254">
        <f t="shared" si="5"/>
        <v>0</v>
      </c>
      <c r="P12" s="255">
        <f t="shared" si="6"/>
        <v>0</v>
      </c>
      <c r="Q12" s="89">
        <f t="shared" si="6"/>
        <v>0</v>
      </c>
      <c r="R12" s="256">
        <f t="shared" si="7"/>
        <v>0</v>
      </c>
    </row>
    <row r="13" spans="2:18" ht="15">
      <c r="B13" s="24"/>
      <c r="C13" s="21" t="str">
        <f t="shared" si="1"/>
        <v xml:space="preserve"> </v>
      </c>
      <c r="D13" s="243"/>
      <c r="E13" s="244"/>
      <c r="F13" s="245">
        <f t="shared" si="8"/>
        <v>0</v>
      </c>
      <c r="G13" s="246"/>
      <c r="H13" s="247"/>
      <c r="I13" s="248">
        <f t="shared" si="9"/>
        <v>0</v>
      </c>
      <c r="J13" s="249"/>
      <c r="K13" s="250"/>
      <c r="L13" s="251">
        <f t="shared" si="10"/>
        <v>0</v>
      </c>
      <c r="M13" s="252"/>
      <c r="N13" s="253"/>
      <c r="O13" s="254">
        <f t="shared" si="5"/>
        <v>0</v>
      </c>
      <c r="P13" s="255">
        <f t="shared" si="6"/>
        <v>0</v>
      </c>
      <c r="Q13" s="89">
        <f t="shared" si="6"/>
        <v>0</v>
      </c>
      <c r="R13" s="256">
        <f t="shared" si="7"/>
        <v>0</v>
      </c>
    </row>
    <row r="14" spans="2:18" ht="15">
      <c r="B14" s="24"/>
      <c r="C14" s="21" t="str">
        <f t="shared" si="1"/>
        <v xml:space="preserve"> </v>
      </c>
      <c r="D14" s="243"/>
      <c r="E14" s="244"/>
      <c r="F14" s="245">
        <f t="shared" si="8"/>
        <v>0</v>
      </c>
      <c r="G14" s="246"/>
      <c r="H14" s="247"/>
      <c r="I14" s="248">
        <f t="shared" si="9"/>
        <v>0</v>
      </c>
      <c r="J14" s="249"/>
      <c r="K14" s="250"/>
      <c r="L14" s="251">
        <f t="shared" si="10"/>
        <v>0</v>
      </c>
      <c r="M14" s="252"/>
      <c r="N14" s="253"/>
      <c r="O14" s="254">
        <f t="shared" si="5"/>
        <v>0</v>
      </c>
      <c r="P14" s="255">
        <f t="shared" si="6"/>
        <v>0</v>
      </c>
      <c r="Q14" s="89">
        <f t="shared" si="6"/>
        <v>0</v>
      </c>
      <c r="R14" s="256">
        <f t="shared" si="7"/>
        <v>0</v>
      </c>
    </row>
    <row r="15" spans="2:18" ht="15">
      <c r="B15" s="24"/>
      <c r="C15" s="21" t="str">
        <f t="shared" si="1"/>
        <v xml:space="preserve"> </v>
      </c>
      <c r="D15" s="243"/>
      <c r="E15" s="244"/>
      <c r="F15" s="245">
        <f t="shared" si="8"/>
        <v>0</v>
      </c>
      <c r="G15" s="246"/>
      <c r="H15" s="247"/>
      <c r="I15" s="248">
        <f t="shared" si="9"/>
        <v>0</v>
      </c>
      <c r="J15" s="249"/>
      <c r="K15" s="250"/>
      <c r="L15" s="251">
        <f t="shared" si="10"/>
        <v>0</v>
      </c>
      <c r="M15" s="252"/>
      <c r="N15" s="253"/>
      <c r="O15" s="254">
        <f t="shared" si="5"/>
        <v>0</v>
      </c>
      <c r="P15" s="255">
        <f t="shared" si="6"/>
        <v>0</v>
      </c>
      <c r="Q15" s="89">
        <f t="shared" si="6"/>
        <v>0</v>
      </c>
      <c r="R15" s="256">
        <f t="shared" si="7"/>
        <v>0</v>
      </c>
    </row>
    <row r="16" spans="2:18" ht="15">
      <c r="B16" s="24"/>
      <c r="C16" s="21" t="str">
        <f t="shared" si="1"/>
        <v xml:space="preserve"> </v>
      </c>
      <c r="D16" s="243"/>
      <c r="E16" s="244"/>
      <c r="F16" s="245">
        <f t="shared" si="8"/>
        <v>0</v>
      </c>
      <c r="G16" s="246"/>
      <c r="H16" s="247"/>
      <c r="I16" s="248">
        <f t="shared" si="9"/>
        <v>0</v>
      </c>
      <c r="J16" s="249"/>
      <c r="K16" s="250"/>
      <c r="L16" s="251">
        <f t="shared" si="10"/>
        <v>0</v>
      </c>
      <c r="M16" s="252"/>
      <c r="N16" s="253"/>
      <c r="O16" s="254">
        <f t="shared" si="5"/>
        <v>0</v>
      </c>
      <c r="P16" s="255">
        <f t="shared" si="6"/>
        <v>0</v>
      </c>
      <c r="Q16" s="89">
        <f t="shared" si="6"/>
        <v>0</v>
      </c>
      <c r="R16" s="256">
        <f t="shared" si="7"/>
        <v>0</v>
      </c>
    </row>
    <row r="17" spans="2:18" ht="15">
      <c r="B17" s="24"/>
      <c r="C17" s="21" t="str">
        <f t="shared" si="1"/>
        <v xml:space="preserve"> </v>
      </c>
      <c r="D17" s="243"/>
      <c r="E17" s="244"/>
      <c r="F17" s="245">
        <f t="shared" si="8"/>
        <v>0</v>
      </c>
      <c r="G17" s="246"/>
      <c r="H17" s="247"/>
      <c r="I17" s="248">
        <f t="shared" si="9"/>
        <v>0</v>
      </c>
      <c r="J17" s="249"/>
      <c r="K17" s="250"/>
      <c r="L17" s="251">
        <f t="shared" si="10"/>
        <v>0</v>
      </c>
      <c r="M17" s="252"/>
      <c r="N17" s="253"/>
      <c r="O17" s="254">
        <f t="shared" si="5"/>
        <v>0</v>
      </c>
      <c r="P17" s="255">
        <f t="shared" si="6"/>
        <v>0</v>
      </c>
      <c r="Q17" s="89">
        <f t="shared" si="6"/>
        <v>0</v>
      </c>
      <c r="R17" s="256">
        <f t="shared" si="7"/>
        <v>0</v>
      </c>
    </row>
    <row r="18" spans="2:18" ht="15">
      <c r="B18" s="24"/>
      <c r="C18" s="21" t="str">
        <f t="shared" si="1"/>
        <v xml:space="preserve"> </v>
      </c>
      <c r="D18" s="243"/>
      <c r="E18" s="244"/>
      <c r="F18" s="245">
        <f t="shared" si="8"/>
        <v>0</v>
      </c>
      <c r="G18" s="246"/>
      <c r="H18" s="247"/>
      <c r="I18" s="248">
        <f t="shared" si="9"/>
        <v>0</v>
      </c>
      <c r="J18" s="249"/>
      <c r="K18" s="250"/>
      <c r="L18" s="251">
        <f t="shared" si="10"/>
        <v>0</v>
      </c>
      <c r="M18" s="252"/>
      <c r="N18" s="253"/>
      <c r="O18" s="254">
        <f t="shared" si="5"/>
        <v>0</v>
      </c>
      <c r="P18" s="255">
        <f t="shared" si="6"/>
        <v>0</v>
      </c>
      <c r="Q18" s="89">
        <f t="shared" si="6"/>
        <v>0</v>
      </c>
      <c r="R18" s="256">
        <f t="shared" si="7"/>
        <v>0</v>
      </c>
    </row>
    <row r="19" spans="2:18" ht="15">
      <c r="B19" s="24"/>
      <c r="C19" s="21" t="str">
        <f t="shared" si="1"/>
        <v xml:space="preserve"> </v>
      </c>
      <c r="D19" s="243"/>
      <c r="E19" s="244"/>
      <c r="F19" s="245">
        <f t="shared" si="8"/>
        <v>0</v>
      </c>
      <c r="G19" s="246"/>
      <c r="H19" s="247"/>
      <c r="I19" s="248">
        <f t="shared" si="9"/>
        <v>0</v>
      </c>
      <c r="J19" s="249"/>
      <c r="K19" s="250"/>
      <c r="L19" s="251">
        <f t="shared" si="10"/>
        <v>0</v>
      </c>
      <c r="M19" s="252"/>
      <c r="N19" s="253"/>
      <c r="O19" s="254">
        <f t="shared" si="5"/>
        <v>0</v>
      </c>
      <c r="P19" s="255">
        <f t="shared" si="6"/>
        <v>0</v>
      </c>
      <c r="Q19" s="89">
        <f t="shared" si="6"/>
        <v>0</v>
      </c>
      <c r="R19" s="256">
        <f t="shared" si="7"/>
        <v>0</v>
      </c>
    </row>
    <row r="20" spans="2:18" ht="15">
      <c r="B20" s="24"/>
      <c r="C20" s="21" t="str">
        <f t="shared" si="1"/>
        <v xml:space="preserve"> </v>
      </c>
      <c r="D20" s="243"/>
      <c r="E20" s="244"/>
      <c r="F20" s="245">
        <f t="shared" si="8"/>
        <v>0</v>
      </c>
      <c r="G20" s="246"/>
      <c r="H20" s="247"/>
      <c r="I20" s="248">
        <f t="shared" si="9"/>
        <v>0</v>
      </c>
      <c r="J20" s="249"/>
      <c r="K20" s="250"/>
      <c r="L20" s="251">
        <f t="shared" si="10"/>
        <v>0</v>
      </c>
      <c r="M20" s="252"/>
      <c r="N20" s="253"/>
      <c r="O20" s="254">
        <f t="shared" si="5"/>
        <v>0</v>
      </c>
      <c r="P20" s="255">
        <f t="shared" si="6"/>
        <v>0</v>
      </c>
      <c r="Q20" s="89">
        <f t="shared" si="6"/>
        <v>0</v>
      </c>
      <c r="R20" s="256">
        <f t="shared" si="7"/>
        <v>0</v>
      </c>
    </row>
    <row r="21" spans="2:18" ht="15">
      <c r="B21" s="24"/>
      <c r="C21" s="21" t="str">
        <f t="shared" si="1"/>
        <v xml:space="preserve"> </v>
      </c>
      <c r="D21" s="243"/>
      <c r="E21" s="244"/>
      <c r="F21" s="245">
        <f t="shared" si="8"/>
        <v>0</v>
      </c>
      <c r="G21" s="246"/>
      <c r="H21" s="247"/>
      <c r="I21" s="248">
        <f t="shared" si="9"/>
        <v>0</v>
      </c>
      <c r="J21" s="249"/>
      <c r="K21" s="250"/>
      <c r="L21" s="251">
        <f t="shared" si="10"/>
        <v>0</v>
      </c>
      <c r="M21" s="252"/>
      <c r="N21" s="253"/>
      <c r="O21" s="254">
        <f t="shared" si="5"/>
        <v>0</v>
      </c>
      <c r="P21" s="255">
        <f t="shared" si="6"/>
        <v>0</v>
      </c>
      <c r="Q21" s="89">
        <f t="shared" si="6"/>
        <v>0</v>
      </c>
      <c r="R21" s="256">
        <f t="shared" si="7"/>
        <v>0</v>
      </c>
    </row>
    <row r="22" spans="2:18" ht="15">
      <c r="B22" s="24"/>
      <c r="C22" s="21" t="str">
        <f t="shared" si="1"/>
        <v xml:space="preserve"> </v>
      </c>
      <c r="D22" s="243"/>
      <c r="E22" s="244"/>
      <c r="F22" s="245">
        <f t="shared" si="8"/>
        <v>0</v>
      </c>
      <c r="G22" s="246"/>
      <c r="H22" s="247"/>
      <c r="I22" s="248">
        <f t="shared" si="9"/>
        <v>0</v>
      </c>
      <c r="J22" s="249"/>
      <c r="K22" s="250"/>
      <c r="L22" s="251">
        <f t="shared" si="10"/>
        <v>0</v>
      </c>
      <c r="M22" s="252"/>
      <c r="N22" s="253"/>
      <c r="O22" s="254">
        <f t="shared" si="5"/>
        <v>0</v>
      </c>
      <c r="P22" s="255">
        <f t="shared" si="6"/>
        <v>0</v>
      </c>
      <c r="Q22" s="89">
        <f t="shared" si="6"/>
        <v>0</v>
      </c>
      <c r="R22" s="256">
        <f t="shared" si="7"/>
        <v>0</v>
      </c>
    </row>
    <row r="23" spans="2:18" ht="15">
      <c r="B23" s="24"/>
      <c r="C23" s="21" t="str">
        <f t="shared" si="1"/>
        <v xml:space="preserve"> </v>
      </c>
      <c r="D23" s="243"/>
      <c r="E23" s="244"/>
      <c r="F23" s="245">
        <f t="shared" si="8"/>
        <v>0</v>
      </c>
      <c r="G23" s="246"/>
      <c r="H23" s="247"/>
      <c r="I23" s="248">
        <f t="shared" si="9"/>
        <v>0</v>
      </c>
      <c r="J23" s="249"/>
      <c r="K23" s="250"/>
      <c r="L23" s="251">
        <f t="shared" si="10"/>
        <v>0</v>
      </c>
      <c r="M23" s="252"/>
      <c r="N23" s="253"/>
      <c r="O23" s="254">
        <f t="shared" si="5"/>
        <v>0</v>
      </c>
      <c r="P23" s="255">
        <f t="shared" si="6"/>
        <v>0</v>
      </c>
      <c r="Q23" s="89">
        <f t="shared" si="6"/>
        <v>0</v>
      </c>
      <c r="R23" s="256">
        <f t="shared" si="7"/>
        <v>0</v>
      </c>
    </row>
    <row r="24" spans="2:18" ht="15">
      <c r="B24" s="24"/>
      <c r="C24" s="21" t="str">
        <f t="shared" si="1"/>
        <v xml:space="preserve"> </v>
      </c>
      <c r="D24" s="243"/>
      <c r="E24" s="244"/>
      <c r="F24" s="245">
        <f t="shared" si="8"/>
        <v>0</v>
      </c>
      <c r="G24" s="246"/>
      <c r="H24" s="247"/>
      <c r="I24" s="248">
        <f t="shared" si="9"/>
        <v>0</v>
      </c>
      <c r="J24" s="249"/>
      <c r="K24" s="250"/>
      <c r="L24" s="251">
        <f t="shared" si="10"/>
        <v>0</v>
      </c>
      <c r="M24" s="252"/>
      <c r="N24" s="253"/>
      <c r="O24" s="254">
        <f t="shared" si="5"/>
        <v>0</v>
      </c>
      <c r="P24" s="255">
        <f t="shared" si="6"/>
        <v>0</v>
      </c>
      <c r="Q24" s="89">
        <f t="shared" si="6"/>
        <v>0</v>
      </c>
      <c r="R24" s="256">
        <f t="shared" si="7"/>
        <v>0</v>
      </c>
    </row>
    <row r="25" spans="2:18" ht="15">
      <c r="B25" s="24"/>
      <c r="C25" s="21" t="str">
        <f t="shared" si="1"/>
        <v xml:space="preserve"> </v>
      </c>
      <c r="D25" s="243"/>
      <c r="E25" s="244"/>
      <c r="F25" s="245">
        <f t="shared" si="8"/>
        <v>0</v>
      </c>
      <c r="G25" s="246"/>
      <c r="H25" s="247"/>
      <c r="I25" s="248">
        <f t="shared" si="9"/>
        <v>0</v>
      </c>
      <c r="J25" s="249"/>
      <c r="K25" s="250"/>
      <c r="L25" s="251">
        <f t="shared" si="10"/>
        <v>0</v>
      </c>
      <c r="M25" s="252"/>
      <c r="N25" s="253"/>
      <c r="O25" s="254">
        <f t="shared" si="5"/>
        <v>0</v>
      </c>
      <c r="P25" s="255">
        <f t="shared" si="6"/>
        <v>0</v>
      </c>
      <c r="Q25" s="89">
        <f t="shared" si="6"/>
        <v>0</v>
      </c>
      <c r="R25" s="256">
        <f t="shared" si="7"/>
        <v>0</v>
      </c>
    </row>
    <row r="26" spans="2:18" ht="15">
      <c r="B26" s="24"/>
      <c r="C26" s="21" t="str">
        <f t="shared" si="1"/>
        <v xml:space="preserve"> </v>
      </c>
      <c r="D26" s="243"/>
      <c r="E26" s="244"/>
      <c r="F26" s="245">
        <f t="shared" si="8"/>
        <v>0</v>
      </c>
      <c r="G26" s="246"/>
      <c r="H26" s="247"/>
      <c r="I26" s="248">
        <f t="shared" si="9"/>
        <v>0</v>
      </c>
      <c r="J26" s="249"/>
      <c r="K26" s="250"/>
      <c r="L26" s="251">
        <f t="shared" si="10"/>
        <v>0</v>
      </c>
      <c r="M26" s="252"/>
      <c r="N26" s="253"/>
      <c r="O26" s="254">
        <f t="shared" si="5"/>
        <v>0</v>
      </c>
      <c r="P26" s="255">
        <f t="shared" si="6"/>
        <v>0</v>
      </c>
      <c r="Q26" s="89">
        <f t="shared" si="6"/>
        <v>0</v>
      </c>
      <c r="R26" s="256">
        <f t="shared" si="7"/>
        <v>0</v>
      </c>
    </row>
    <row r="27" spans="2:18" ht="15">
      <c r="B27" s="24"/>
      <c r="C27" s="21" t="str">
        <f t="shared" si="1"/>
        <v xml:space="preserve"> </v>
      </c>
      <c r="D27" s="243"/>
      <c r="E27" s="244"/>
      <c r="F27" s="245">
        <f t="shared" si="8"/>
        <v>0</v>
      </c>
      <c r="G27" s="246"/>
      <c r="H27" s="247"/>
      <c r="I27" s="248">
        <f t="shared" si="9"/>
        <v>0</v>
      </c>
      <c r="J27" s="249"/>
      <c r="K27" s="250"/>
      <c r="L27" s="251">
        <f t="shared" si="10"/>
        <v>0</v>
      </c>
      <c r="M27" s="252"/>
      <c r="N27" s="253"/>
      <c r="O27" s="254">
        <f t="shared" si="5"/>
        <v>0</v>
      </c>
      <c r="P27" s="255">
        <f t="shared" si="6"/>
        <v>0</v>
      </c>
      <c r="Q27" s="89">
        <f t="shared" si="6"/>
        <v>0</v>
      </c>
      <c r="R27" s="256">
        <f t="shared" si="7"/>
        <v>0</v>
      </c>
    </row>
    <row r="28" spans="2:18" ht="15">
      <c r="B28" s="24"/>
      <c r="C28" s="21" t="str">
        <f t="shared" si="1"/>
        <v xml:space="preserve"> </v>
      </c>
      <c r="D28" s="243"/>
      <c r="E28" s="244"/>
      <c r="F28" s="245">
        <f t="shared" si="8"/>
        <v>0</v>
      </c>
      <c r="G28" s="246"/>
      <c r="H28" s="247"/>
      <c r="I28" s="248">
        <f t="shared" si="9"/>
        <v>0</v>
      </c>
      <c r="J28" s="249"/>
      <c r="K28" s="250"/>
      <c r="L28" s="251">
        <f t="shared" si="10"/>
        <v>0</v>
      </c>
      <c r="M28" s="252"/>
      <c r="N28" s="253"/>
      <c r="O28" s="254">
        <f t="shared" si="5"/>
        <v>0</v>
      </c>
      <c r="P28" s="255">
        <f t="shared" si="6"/>
        <v>0</v>
      </c>
      <c r="Q28" s="89">
        <f t="shared" si="6"/>
        <v>0</v>
      </c>
      <c r="R28" s="256">
        <f t="shared" si="7"/>
        <v>0</v>
      </c>
    </row>
    <row r="29" spans="2:18" ht="15">
      <c r="B29" s="24"/>
      <c r="C29" s="21" t="str">
        <f t="shared" si="1"/>
        <v xml:space="preserve"> </v>
      </c>
      <c r="D29" s="243"/>
      <c r="E29" s="244"/>
      <c r="F29" s="245">
        <f t="shared" si="8"/>
        <v>0</v>
      </c>
      <c r="G29" s="246"/>
      <c r="H29" s="247"/>
      <c r="I29" s="248">
        <f t="shared" si="9"/>
        <v>0</v>
      </c>
      <c r="J29" s="249"/>
      <c r="K29" s="250"/>
      <c r="L29" s="251">
        <f t="shared" si="10"/>
        <v>0</v>
      </c>
      <c r="M29" s="252"/>
      <c r="N29" s="253"/>
      <c r="O29" s="254">
        <f t="shared" si="5"/>
        <v>0</v>
      </c>
      <c r="P29" s="255">
        <f t="shared" si="6"/>
        <v>0</v>
      </c>
      <c r="Q29" s="89">
        <f t="shared" si="6"/>
        <v>0</v>
      </c>
      <c r="R29" s="256">
        <f t="shared" si="7"/>
        <v>0</v>
      </c>
    </row>
    <row r="30" spans="2:18" ht="15">
      <c r="B30" s="24"/>
      <c r="C30" s="21" t="str">
        <f t="shared" si="1"/>
        <v xml:space="preserve"> </v>
      </c>
      <c r="D30" s="243"/>
      <c r="E30" s="244"/>
      <c r="F30" s="245">
        <f t="shared" si="8"/>
        <v>0</v>
      </c>
      <c r="G30" s="246"/>
      <c r="H30" s="247"/>
      <c r="I30" s="248">
        <f t="shared" si="9"/>
        <v>0</v>
      </c>
      <c r="J30" s="249"/>
      <c r="K30" s="250"/>
      <c r="L30" s="251">
        <f t="shared" si="10"/>
        <v>0</v>
      </c>
      <c r="M30" s="252"/>
      <c r="N30" s="253"/>
      <c r="O30" s="254">
        <f t="shared" si="5"/>
        <v>0</v>
      </c>
      <c r="P30" s="255">
        <f t="shared" si="6"/>
        <v>0</v>
      </c>
      <c r="Q30" s="89">
        <f t="shared" si="6"/>
        <v>0</v>
      </c>
      <c r="R30" s="256">
        <f t="shared" si="7"/>
        <v>0</v>
      </c>
    </row>
    <row r="31" spans="2:18" ht="15">
      <c r="B31" s="24"/>
      <c r="C31" s="21" t="str">
        <f t="shared" si="1"/>
        <v xml:space="preserve"> </v>
      </c>
      <c r="D31" s="243"/>
      <c r="E31" s="244"/>
      <c r="F31" s="245">
        <f t="shared" si="8"/>
        <v>0</v>
      </c>
      <c r="G31" s="246"/>
      <c r="H31" s="247"/>
      <c r="I31" s="248">
        <f t="shared" si="9"/>
        <v>0</v>
      </c>
      <c r="J31" s="249"/>
      <c r="K31" s="250"/>
      <c r="L31" s="251">
        <f t="shared" si="10"/>
        <v>0</v>
      </c>
      <c r="M31" s="252"/>
      <c r="N31" s="253"/>
      <c r="O31" s="254">
        <f t="shared" si="5"/>
        <v>0</v>
      </c>
      <c r="P31" s="255">
        <f t="shared" si="6"/>
        <v>0</v>
      </c>
      <c r="Q31" s="89">
        <f t="shared" si="6"/>
        <v>0</v>
      </c>
      <c r="R31" s="256">
        <f t="shared" si="7"/>
        <v>0</v>
      </c>
    </row>
    <row r="32" spans="2:18" ht="15">
      <c r="B32" s="24"/>
      <c r="C32" s="21" t="str">
        <f t="shared" si="1"/>
        <v xml:space="preserve"> </v>
      </c>
      <c r="D32" s="243"/>
      <c r="E32" s="244"/>
      <c r="F32" s="245">
        <f t="shared" si="8"/>
        <v>0</v>
      </c>
      <c r="G32" s="246"/>
      <c r="H32" s="247"/>
      <c r="I32" s="248">
        <f t="shared" si="9"/>
        <v>0</v>
      </c>
      <c r="J32" s="249"/>
      <c r="K32" s="250"/>
      <c r="L32" s="251">
        <f t="shared" si="10"/>
        <v>0</v>
      </c>
      <c r="M32" s="252"/>
      <c r="N32" s="253"/>
      <c r="O32" s="254">
        <f t="shared" si="5"/>
        <v>0</v>
      </c>
      <c r="P32" s="255">
        <f t="shared" si="6"/>
        <v>0</v>
      </c>
      <c r="Q32" s="89">
        <f t="shared" si="6"/>
        <v>0</v>
      </c>
      <c r="R32" s="256">
        <f t="shared" si="7"/>
        <v>0</v>
      </c>
    </row>
    <row r="33" spans="2:18" ht="15">
      <c r="B33" s="24"/>
      <c r="C33" s="21" t="str">
        <f t="shared" si="1"/>
        <v xml:space="preserve"> </v>
      </c>
      <c r="D33" s="243"/>
      <c r="E33" s="244"/>
      <c r="F33" s="245">
        <f t="shared" si="8"/>
        <v>0</v>
      </c>
      <c r="G33" s="246"/>
      <c r="H33" s="247"/>
      <c r="I33" s="248">
        <f t="shared" si="9"/>
        <v>0</v>
      </c>
      <c r="J33" s="249"/>
      <c r="K33" s="250"/>
      <c r="L33" s="251">
        <f t="shared" si="10"/>
        <v>0</v>
      </c>
      <c r="M33" s="252"/>
      <c r="N33" s="253"/>
      <c r="O33" s="254">
        <f t="shared" si="5"/>
        <v>0</v>
      </c>
      <c r="P33" s="255">
        <f t="shared" si="6"/>
        <v>0</v>
      </c>
      <c r="Q33" s="89">
        <f t="shared" si="6"/>
        <v>0</v>
      </c>
      <c r="R33" s="256">
        <f t="shared" si="7"/>
        <v>0</v>
      </c>
    </row>
    <row r="34" spans="2:18" ht="15">
      <c r="B34" s="24"/>
      <c r="C34" s="21" t="str">
        <f t="shared" si="1"/>
        <v xml:space="preserve"> </v>
      </c>
      <c r="D34" s="243"/>
      <c r="E34" s="244"/>
      <c r="F34" s="245">
        <f t="shared" si="8"/>
        <v>0</v>
      </c>
      <c r="G34" s="246"/>
      <c r="H34" s="247"/>
      <c r="I34" s="248">
        <f t="shared" si="9"/>
        <v>0</v>
      </c>
      <c r="J34" s="249"/>
      <c r="K34" s="250"/>
      <c r="L34" s="251">
        <f t="shared" si="10"/>
        <v>0</v>
      </c>
      <c r="M34" s="252"/>
      <c r="N34" s="253"/>
      <c r="O34" s="254">
        <f t="shared" si="5"/>
        <v>0</v>
      </c>
      <c r="P34" s="255">
        <f t="shared" si="6"/>
        <v>0</v>
      </c>
      <c r="Q34" s="89">
        <f t="shared" si="6"/>
        <v>0</v>
      </c>
      <c r="R34" s="256">
        <f t="shared" si="7"/>
        <v>0</v>
      </c>
    </row>
    <row r="35" spans="2:18" ht="15">
      <c r="B35" s="24"/>
      <c r="C35" s="21" t="str">
        <f t="shared" si="1"/>
        <v xml:space="preserve"> </v>
      </c>
      <c r="D35" s="243"/>
      <c r="E35" s="244"/>
      <c r="F35" s="245">
        <f t="shared" si="8"/>
        <v>0</v>
      </c>
      <c r="G35" s="246"/>
      <c r="H35" s="247"/>
      <c r="I35" s="248">
        <f t="shared" si="9"/>
        <v>0</v>
      </c>
      <c r="J35" s="249"/>
      <c r="K35" s="250"/>
      <c r="L35" s="251">
        <f t="shared" si="10"/>
        <v>0</v>
      </c>
      <c r="M35" s="252"/>
      <c r="N35" s="253"/>
      <c r="O35" s="254">
        <f t="shared" si="5"/>
        <v>0</v>
      </c>
      <c r="P35" s="255">
        <f t="shared" si="6"/>
        <v>0</v>
      </c>
      <c r="Q35" s="89">
        <f t="shared" si="6"/>
        <v>0</v>
      </c>
      <c r="R35" s="256">
        <f t="shared" si="7"/>
        <v>0</v>
      </c>
    </row>
    <row r="36" spans="2:18" ht="15">
      <c r="B36" s="24"/>
      <c r="C36" s="21" t="str">
        <f t="shared" si="1"/>
        <v xml:space="preserve"> </v>
      </c>
      <c r="D36" s="243"/>
      <c r="E36" s="244"/>
      <c r="F36" s="245">
        <f t="shared" si="8"/>
        <v>0</v>
      </c>
      <c r="G36" s="246"/>
      <c r="H36" s="247"/>
      <c r="I36" s="248">
        <f t="shared" si="9"/>
        <v>0</v>
      </c>
      <c r="J36" s="249"/>
      <c r="K36" s="250"/>
      <c r="L36" s="251">
        <f t="shared" si="10"/>
        <v>0</v>
      </c>
      <c r="M36" s="252"/>
      <c r="N36" s="253"/>
      <c r="O36" s="254">
        <f t="shared" si="5"/>
        <v>0</v>
      </c>
      <c r="P36" s="255">
        <f t="shared" si="6"/>
        <v>0</v>
      </c>
      <c r="Q36" s="89">
        <f t="shared" si="6"/>
        <v>0</v>
      </c>
      <c r="R36" s="256">
        <f t="shared" si="7"/>
        <v>0</v>
      </c>
    </row>
    <row r="37" spans="2:18" ht="15">
      <c r="B37" s="24"/>
      <c r="C37" s="21" t="str">
        <f t="shared" si="1"/>
        <v xml:space="preserve"> </v>
      </c>
      <c r="D37" s="243"/>
      <c r="E37" s="244"/>
      <c r="F37" s="245">
        <f t="shared" si="8"/>
        <v>0</v>
      </c>
      <c r="G37" s="246"/>
      <c r="H37" s="247"/>
      <c r="I37" s="248">
        <f t="shared" si="9"/>
        <v>0</v>
      </c>
      <c r="J37" s="249"/>
      <c r="K37" s="250"/>
      <c r="L37" s="251">
        <f t="shared" si="10"/>
        <v>0</v>
      </c>
      <c r="M37" s="252"/>
      <c r="N37" s="253"/>
      <c r="O37" s="254">
        <f t="shared" si="5"/>
        <v>0</v>
      </c>
      <c r="P37" s="255">
        <f t="shared" si="6"/>
        <v>0</v>
      </c>
      <c r="Q37" s="89">
        <f t="shared" si="6"/>
        <v>0</v>
      </c>
      <c r="R37" s="256">
        <f t="shared" si="7"/>
        <v>0</v>
      </c>
    </row>
    <row r="38" spans="2:18" ht="15">
      <c r="B38" s="24"/>
      <c r="C38" s="21" t="str">
        <f t="shared" si="1"/>
        <v xml:space="preserve"> </v>
      </c>
      <c r="D38" s="243"/>
      <c r="E38" s="244"/>
      <c r="F38" s="245">
        <f t="shared" si="8"/>
        <v>0</v>
      </c>
      <c r="G38" s="246"/>
      <c r="H38" s="247"/>
      <c r="I38" s="248">
        <f t="shared" si="9"/>
        <v>0</v>
      </c>
      <c r="J38" s="249"/>
      <c r="K38" s="250"/>
      <c r="L38" s="251">
        <f t="shared" si="10"/>
        <v>0</v>
      </c>
      <c r="M38" s="252"/>
      <c r="N38" s="253"/>
      <c r="O38" s="254">
        <f t="shared" si="5"/>
        <v>0</v>
      </c>
      <c r="P38" s="255">
        <f aca="true" t="shared" si="11" ref="P38:Q69">+D38+G38+J38+M38</f>
        <v>0</v>
      </c>
      <c r="Q38" s="89">
        <f t="shared" si="11"/>
        <v>0</v>
      </c>
      <c r="R38" s="256">
        <f t="shared" si="7"/>
        <v>0</v>
      </c>
    </row>
    <row r="39" spans="2:18" ht="15">
      <c r="B39" s="24"/>
      <c r="C39" s="21" t="str">
        <f t="shared" si="1"/>
        <v xml:space="preserve"> </v>
      </c>
      <c r="D39" s="243"/>
      <c r="E39" s="244"/>
      <c r="F39" s="245">
        <f t="shared" si="8"/>
        <v>0</v>
      </c>
      <c r="G39" s="246"/>
      <c r="H39" s="247"/>
      <c r="I39" s="248">
        <f t="shared" si="9"/>
        <v>0</v>
      </c>
      <c r="J39" s="249"/>
      <c r="K39" s="250"/>
      <c r="L39" s="251">
        <f t="shared" si="10"/>
        <v>0</v>
      </c>
      <c r="M39" s="252"/>
      <c r="N39" s="253"/>
      <c r="O39" s="254">
        <f t="shared" si="5"/>
        <v>0</v>
      </c>
      <c r="P39" s="255">
        <f t="shared" si="11"/>
        <v>0</v>
      </c>
      <c r="Q39" s="89">
        <f t="shared" si="11"/>
        <v>0</v>
      </c>
      <c r="R39" s="256">
        <f t="shared" si="7"/>
        <v>0</v>
      </c>
    </row>
    <row r="40" spans="2:18" ht="15">
      <c r="B40" s="24"/>
      <c r="C40" s="21" t="str">
        <f t="shared" si="1"/>
        <v xml:space="preserve"> </v>
      </c>
      <c r="D40" s="243"/>
      <c r="E40" s="244"/>
      <c r="F40" s="245">
        <f t="shared" si="8"/>
        <v>0</v>
      </c>
      <c r="G40" s="246"/>
      <c r="H40" s="247"/>
      <c r="I40" s="248">
        <f t="shared" si="9"/>
        <v>0</v>
      </c>
      <c r="J40" s="249"/>
      <c r="K40" s="250"/>
      <c r="L40" s="251">
        <f t="shared" si="10"/>
        <v>0</v>
      </c>
      <c r="M40" s="252"/>
      <c r="N40" s="253"/>
      <c r="O40" s="254">
        <f t="shared" si="5"/>
        <v>0</v>
      </c>
      <c r="P40" s="255">
        <f t="shared" si="11"/>
        <v>0</v>
      </c>
      <c r="Q40" s="89">
        <f t="shared" si="11"/>
        <v>0</v>
      </c>
      <c r="R40" s="256">
        <f t="shared" si="7"/>
        <v>0</v>
      </c>
    </row>
    <row r="41" spans="2:18" ht="15">
      <c r="B41" s="24"/>
      <c r="C41" s="21" t="str">
        <f t="shared" si="1"/>
        <v xml:space="preserve"> </v>
      </c>
      <c r="D41" s="243"/>
      <c r="E41" s="244"/>
      <c r="F41" s="245">
        <f t="shared" si="8"/>
        <v>0</v>
      </c>
      <c r="G41" s="246"/>
      <c r="H41" s="247"/>
      <c r="I41" s="248">
        <f t="shared" si="9"/>
        <v>0</v>
      </c>
      <c r="J41" s="249"/>
      <c r="K41" s="250"/>
      <c r="L41" s="251">
        <f t="shared" si="10"/>
        <v>0</v>
      </c>
      <c r="M41" s="252"/>
      <c r="N41" s="253"/>
      <c r="O41" s="254">
        <f t="shared" si="5"/>
        <v>0</v>
      </c>
      <c r="P41" s="255">
        <f t="shared" si="11"/>
        <v>0</v>
      </c>
      <c r="Q41" s="89">
        <f t="shared" si="11"/>
        <v>0</v>
      </c>
      <c r="R41" s="256">
        <f t="shared" si="7"/>
        <v>0</v>
      </c>
    </row>
    <row r="42" spans="2:18" ht="15">
      <c r="B42" s="24"/>
      <c r="C42" s="21" t="str">
        <f t="shared" si="1"/>
        <v xml:space="preserve"> </v>
      </c>
      <c r="D42" s="243"/>
      <c r="E42" s="244"/>
      <c r="F42" s="245">
        <f t="shared" si="8"/>
        <v>0</v>
      </c>
      <c r="G42" s="246"/>
      <c r="H42" s="247"/>
      <c r="I42" s="248">
        <f t="shared" si="9"/>
        <v>0</v>
      </c>
      <c r="J42" s="249"/>
      <c r="K42" s="250"/>
      <c r="L42" s="251">
        <f t="shared" si="10"/>
        <v>0</v>
      </c>
      <c r="M42" s="252"/>
      <c r="N42" s="253"/>
      <c r="O42" s="254">
        <f t="shared" si="5"/>
        <v>0</v>
      </c>
      <c r="P42" s="255">
        <f t="shared" si="11"/>
        <v>0</v>
      </c>
      <c r="Q42" s="89">
        <f t="shared" si="11"/>
        <v>0</v>
      </c>
      <c r="R42" s="256">
        <f t="shared" si="7"/>
        <v>0</v>
      </c>
    </row>
    <row r="43" spans="2:18" ht="15">
      <c r="B43" s="24"/>
      <c r="C43" s="21" t="str">
        <f t="shared" si="1"/>
        <v xml:space="preserve"> </v>
      </c>
      <c r="D43" s="243"/>
      <c r="E43" s="244"/>
      <c r="F43" s="245">
        <f t="shared" si="8"/>
        <v>0</v>
      </c>
      <c r="G43" s="246"/>
      <c r="H43" s="247"/>
      <c r="I43" s="248">
        <f t="shared" si="9"/>
        <v>0</v>
      </c>
      <c r="J43" s="249"/>
      <c r="K43" s="250"/>
      <c r="L43" s="251">
        <f t="shared" si="10"/>
        <v>0</v>
      </c>
      <c r="M43" s="252"/>
      <c r="N43" s="253"/>
      <c r="O43" s="254">
        <f t="shared" si="5"/>
        <v>0</v>
      </c>
      <c r="P43" s="255">
        <f t="shared" si="11"/>
        <v>0</v>
      </c>
      <c r="Q43" s="89">
        <f t="shared" si="11"/>
        <v>0</v>
      </c>
      <c r="R43" s="256">
        <f t="shared" si="7"/>
        <v>0</v>
      </c>
    </row>
    <row r="44" spans="2:18" ht="15">
      <c r="B44" s="24"/>
      <c r="C44" s="21" t="str">
        <f t="shared" si="1"/>
        <v xml:space="preserve"> </v>
      </c>
      <c r="D44" s="243"/>
      <c r="E44" s="244"/>
      <c r="F44" s="245">
        <f t="shared" si="8"/>
        <v>0</v>
      </c>
      <c r="G44" s="246"/>
      <c r="H44" s="247"/>
      <c r="I44" s="248">
        <f t="shared" si="9"/>
        <v>0</v>
      </c>
      <c r="J44" s="249"/>
      <c r="K44" s="250"/>
      <c r="L44" s="251">
        <f t="shared" si="10"/>
        <v>0</v>
      </c>
      <c r="M44" s="252"/>
      <c r="N44" s="253"/>
      <c r="O44" s="254">
        <f t="shared" si="5"/>
        <v>0</v>
      </c>
      <c r="P44" s="255">
        <f t="shared" si="11"/>
        <v>0</v>
      </c>
      <c r="Q44" s="89">
        <f t="shared" si="11"/>
        <v>0</v>
      </c>
      <c r="R44" s="256">
        <f t="shared" si="7"/>
        <v>0</v>
      </c>
    </row>
    <row r="45" spans="2:18" ht="15">
      <c r="B45" s="24"/>
      <c r="C45" s="21" t="str">
        <f t="shared" si="1"/>
        <v xml:space="preserve"> </v>
      </c>
      <c r="D45" s="243"/>
      <c r="E45" s="244"/>
      <c r="F45" s="245">
        <f t="shared" si="8"/>
        <v>0</v>
      </c>
      <c r="G45" s="246"/>
      <c r="H45" s="247"/>
      <c r="I45" s="248">
        <f t="shared" si="9"/>
        <v>0</v>
      </c>
      <c r="J45" s="249"/>
      <c r="K45" s="250"/>
      <c r="L45" s="251">
        <f t="shared" si="10"/>
        <v>0</v>
      </c>
      <c r="M45" s="252"/>
      <c r="N45" s="253"/>
      <c r="O45" s="254">
        <f t="shared" si="5"/>
        <v>0</v>
      </c>
      <c r="P45" s="255">
        <f t="shared" si="11"/>
        <v>0</v>
      </c>
      <c r="Q45" s="89">
        <f t="shared" si="11"/>
        <v>0</v>
      </c>
      <c r="R45" s="256">
        <f t="shared" si="7"/>
        <v>0</v>
      </c>
    </row>
    <row r="46" spans="2:18" ht="15">
      <c r="B46" s="24"/>
      <c r="C46" s="21" t="str">
        <f t="shared" si="1"/>
        <v xml:space="preserve"> </v>
      </c>
      <c r="D46" s="243"/>
      <c r="E46" s="244"/>
      <c r="F46" s="245">
        <f t="shared" si="8"/>
        <v>0</v>
      </c>
      <c r="G46" s="246"/>
      <c r="H46" s="247"/>
      <c r="I46" s="248">
        <f t="shared" si="9"/>
        <v>0</v>
      </c>
      <c r="J46" s="249"/>
      <c r="K46" s="250"/>
      <c r="L46" s="251">
        <f t="shared" si="10"/>
        <v>0</v>
      </c>
      <c r="M46" s="252"/>
      <c r="N46" s="253"/>
      <c r="O46" s="254">
        <f t="shared" si="5"/>
        <v>0</v>
      </c>
      <c r="P46" s="255">
        <f t="shared" si="11"/>
        <v>0</v>
      </c>
      <c r="Q46" s="89">
        <f t="shared" si="11"/>
        <v>0</v>
      </c>
      <c r="R46" s="256">
        <f t="shared" si="7"/>
        <v>0</v>
      </c>
    </row>
    <row r="47" spans="2:18" ht="15">
      <c r="B47" s="24"/>
      <c r="C47" s="21" t="str">
        <f t="shared" si="1"/>
        <v xml:space="preserve"> </v>
      </c>
      <c r="D47" s="243"/>
      <c r="E47" s="244"/>
      <c r="F47" s="245">
        <f t="shared" si="8"/>
        <v>0</v>
      </c>
      <c r="G47" s="246"/>
      <c r="H47" s="247"/>
      <c r="I47" s="248">
        <f t="shared" si="9"/>
        <v>0</v>
      </c>
      <c r="J47" s="249"/>
      <c r="K47" s="250"/>
      <c r="L47" s="251">
        <f t="shared" si="10"/>
        <v>0</v>
      </c>
      <c r="M47" s="252"/>
      <c r="N47" s="253"/>
      <c r="O47" s="254">
        <f t="shared" si="5"/>
        <v>0</v>
      </c>
      <c r="P47" s="255">
        <f t="shared" si="11"/>
        <v>0</v>
      </c>
      <c r="Q47" s="89">
        <f t="shared" si="11"/>
        <v>0</v>
      </c>
      <c r="R47" s="256">
        <f t="shared" si="7"/>
        <v>0</v>
      </c>
    </row>
    <row r="48" spans="2:18" ht="15">
      <c r="B48" s="24"/>
      <c r="C48" s="21" t="str">
        <f t="shared" si="1"/>
        <v xml:space="preserve"> </v>
      </c>
      <c r="D48" s="243"/>
      <c r="E48" s="244"/>
      <c r="F48" s="245">
        <f t="shared" si="8"/>
        <v>0</v>
      </c>
      <c r="G48" s="246"/>
      <c r="H48" s="247"/>
      <c r="I48" s="248">
        <f t="shared" si="9"/>
        <v>0</v>
      </c>
      <c r="J48" s="249"/>
      <c r="K48" s="250"/>
      <c r="L48" s="251">
        <f t="shared" si="10"/>
        <v>0</v>
      </c>
      <c r="M48" s="252"/>
      <c r="N48" s="253"/>
      <c r="O48" s="254">
        <f t="shared" si="5"/>
        <v>0</v>
      </c>
      <c r="P48" s="255">
        <f t="shared" si="11"/>
        <v>0</v>
      </c>
      <c r="Q48" s="89">
        <f t="shared" si="11"/>
        <v>0</v>
      </c>
      <c r="R48" s="256">
        <f t="shared" si="7"/>
        <v>0</v>
      </c>
    </row>
    <row r="49" spans="2:18" ht="15">
      <c r="B49" s="24"/>
      <c r="C49" s="21" t="str">
        <f t="shared" si="1"/>
        <v xml:space="preserve"> </v>
      </c>
      <c r="D49" s="243"/>
      <c r="E49" s="244"/>
      <c r="F49" s="245">
        <f t="shared" si="8"/>
        <v>0</v>
      </c>
      <c r="G49" s="246"/>
      <c r="H49" s="247"/>
      <c r="I49" s="248">
        <f t="shared" si="9"/>
        <v>0</v>
      </c>
      <c r="J49" s="249"/>
      <c r="K49" s="250"/>
      <c r="L49" s="251">
        <f t="shared" si="10"/>
        <v>0</v>
      </c>
      <c r="M49" s="252"/>
      <c r="N49" s="253"/>
      <c r="O49" s="254">
        <f t="shared" si="5"/>
        <v>0</v>
      </c>
      <c r="P49" s="255">
        <f t="shared" si="11"/>
        <v>0</v>
      </c>
      <c r="Q49" s="89">
        <f t="shared" si="11"/>
        <v>0</v>
      </c>
      <c r="R49" s="256">
        <f t="shared" si="7"/>
        <v>0</v>
      </c>
    </row>
    <row r="50" spans="2:18" ht="15">
      <c r="B50" s="24"/>
      <c r="C50" s="21" t="str">
        <f t="shared" si="1"/>
        <v xml:space="preserve"> </v>
      </c>
      <c r="D50" s="243"/>
      <c r="E50" s="244"/>
      <c r="F50" s="245">
        <f t="shared" si="8"/>
        <v>0</v>
      </c>
      <c r="G50" s="246"/>
      <c r="H50" s="247"/>
      <c r="I50" s="248">
        <f t="shared" si="9"/>
        <v>0</v>
      </c>
      <c r="J50" s="249"/>
      <c r="K50" s="250"/>
      <c r="L50" s="251">
        <f t="shared" si="10"/>
        <v>0</v>
      </c>
      <c r="M50" s="252"/>
      <c r="N50" s="253"/>
      <c r="O50" s="254">
        <f t="shared" si="5"/>
        <v>0</v>
      </c>
      <c r="P50" s="255">
        <f t="shared" si="11"/>
        <v>0</v>
      </c>
      <c r="Q50" s="89">
        <f t="shared" si="11"/>
        <v>0</v>
      </c>
      <c r="R50" s="256">
        <f t="shared" si="7"/>
        <v>0</v>
      </c>
    </row>
    <row r="51" spans="2:18" ht="15">
      <c r="B51" s="24"/>
      <c r="C51" s="21" t="str">
        <f t="shared" si="1"/>
        <v xml:space="preserve"> </v>
      </c>
      <c r="D51" s="243"/>
      <c r="E51" s="244"/>
      <c r="F51" s="245">
        <f t="shared" si="8"/>
        <v>0</v>
      </c>
      <c r="G51" s="246"/>
      <c r="H51" s="247"/>
      <c r="I51" s="248">
        <f t="shared" si="9"/>
        <v>0</v>
      </c>
      <c r="J51" s="249"/>
      <c r="K51" s="250"/>
      <c r="L51" s="251">
        <f t="shared" si="10"/>
        <v>0</v>
      </c>
      <c r="M51" s="252"/>
      <c r="N51" s="253"/>
      <c r="O51" s="254">
        <f t="shared" si="5"/>
        <v>0</v>
      </c>
      <c r="P51" s="255">
        <f t="shared" si="11"/>
        <v>0</v>
      </c>
      <c r="Q51" s="89">
        <f t="shared" si="11"/>
        <v>0</v>
      </c>
      <c r="R51" s="256">
        <f t="shared" si="7"/>
        <v>0</v>
      </c>
    </row>
    <row r="52" spans="2:18" ht="15">
      <c r="B52" s="24"/>
      <c r="C52" s="21" t="str">
        <f t="shared" si="1"/>
        <v xml:space="preserve"> </v>
      </c>
      <c r="D52" s="243"/>
      <c r="E52" s="244"/>
      <c r="F52" s="245">
        <f t="shared" si="8"/>
        <v>0</v>
      </c>
      <c r="G52" s="246"/>
      <c r="H52" s="247"/>
      <c r="I52" s="248">
        <f t="shared" si="9"/>
        <v>0</v>
      </c>
      <c r="J52" s="249"/>
      <c r="K52" s="250"/>
      <c r="L52" s="251">
        <f t="shared" si="10"/>
        <v>0</v>
      </c>
      <c r="M52" s="252"/>
      <c r="N52" s="253"/>
      <c r="O52" s="254">
        <f t="shared" si="5"/>
        <v>0</v>
      </c>
      <c r="P52" s="255">
        <f t="shared" si="11"/>
        <v>0</v>
      </c>
      <c r="Q52" s="89">
        <f t="shared" si="11"/>
        <v>0</v>
      </c>
      <c r="R52" s="256">
        <f t="shared" si="7"/>
        <v>0</v>
      </c>
    </row>
    <row r="53" spans="2:18" ht="15">
      <c r="B53" s="24"/>
      <c r="C53" s="21" t="str">
        <f t="shared" si="1"/>
        <v xml:space="preserve"> </v>
      </c>
      <c r="D53" s="243"/>
      <c r="E53" s="244"/>
      <c r="F53" s="245">
        <f t="shared" si="8"/>
        <v>0</v>
      </c>
      <c r="G53" s="246"/>
      <c r="H53" s="247"/>
      <c r="I53" s="248">
        <f t="shared" si="9"/>
        <v>0</v>
      </c>
      <c r="J53" s="249"/>
      <c r="K53" s="250"/>
      <c r="L53" s="251">
        <f t="shared" si="10"/>
        <v>0</v>
      </c>
      <c r="M53" s="252"/>
      <c r="N53" s="253"/>
      <c r="O53" s="254">
        <f t="shared" si="5"/>
        <v>0</v>
      </c>
      <c r="P53" s="255">
        <f t="shared" si="11"/>
        <v>0</v>
      </c>
      <c r="Q53" s="89">
        <f t="shared" si="11"/>
        <v>0</v>
      </c>
      <c r="R53" s="256">
        <f t="shared" si="7"/>
        <v>0</v>
      </c>
    </row>
    <row r="54" spans="2:18" ht="15">
      <c r="B54" s="24"/>
      <c r="C54" s="21" t="str">
        <f t="shared" si="1"/>
        <v xml:space="preserve"> </v>
      </c>
      <c r="D54" s="243"/>
      <c r="E54" s="244"/>
      <c r="F54" s="245">
        <f t="shared" si="8"/>
        <v>0</v>
      </c>
      <c r="G54" s="246"/>
      <c r="H54" s="247"/>
      <c r="I54" s="248">
        <f t="shared" si="9"/>
        <v>0</v>
      </c>
      <c r="J54" s="249"/>
      <c r="K54" s="250"/>
      <c r="L54" s="251">
        <f t="shared" si="10"/>
        <v>0</v>
      </c>
      <c r="M54" s="252"/>
      <c r="N54" s="253"/>
      <c r="O54" s="254">
        <f t="shared" si="5"/>
        <v>0</v>
      </c>
      <c r="P54" s="255">
        <f t="shared" si="11"/>
        <v>0</v>
      </c>
      <c r="Q54" s="89">
        <f t="shared" si="11"/>
        <v>0</v>
      </c>
      <c r="R54" s="256">
        <f t="shared" si="7"/>
        <v>0</v>
      </c>
    </row>
    <row r="55" spans="2:18" ht="15">
      <c r="B55" s="24"/>
      <c r="C55" s="21" t="str">
        <f t="shared" si="1"/>
        <v xml:space="preserve"> </v>
      </c>
      <c r="D55" s="243"/>
      <c r="E55" s="244"/>
      <c r="F55" s="245">
        <f t="shared" si="8"/>
        <v>0</v>
      </c>
      <c r="G55" s="246"/>
      <c r="H55" s="247"/>
      <c r="I55" s="248">
        <f t="shared" si="9"/>
        <v>0</v>
      </c>
      <c r="J55" s="249"/>
      <c r="K55" s="250"/>
      <c r="L55" s="251">
        <f t="shared" si="10"/>
        <v>0</v>
      </c>
      <c r="M55" s="252"/>
      <c r="N55" s="253"/>
      <c r="O55" s="254">
        <f t="shared" si="5"/>
        <v>0</v>
      </c>
      <c r="P55" s="255">
        <f t="shared" si="11"/>
        <v>0</v>
      </c>
      <c r="Q55" s="89">
        <f t="shared" si="11"/>
        <v>0</v>
      </c>
      <c r="R55" s="256">
        <f t="shared" si="7"/>
        <v>0</v>
      </c>
    </row>
    <row r="56" spans="2:18" ht="15">
      <c r="B56" s="24"/>
      <c r="C56" s="21" t="str">
        <f t="shared" si="1"/>
        <v xml:space="preserve"> </v>
      </c>
      <c r="D56" s="243"/>
      <c r="E56" s="244"/>
      <c r="F56" s="245">
        <f t="shared" si="8"/>
        <v>0</v>
      </c>
      <c r="G56" s="246"/>
      <c r="H56" s="247"/>
      <c r="I56" s="248">
        <f t="shared" si="9"/>
        <v>0</v>
      </c>
      <c r="J56" s="249"/>
      <c r="K56" s="250"/>
      <c r="L56" s="251">
        <f t="shared" si="10"/>
        <v>0</v>
      </c>
      <c r="M56" s="252"/>
      <c r="N56" s="253"/>
      <c r="O56" s="254">
        <f t="shared" si="5"/>
        <v>0</v>
      </c>
      <c r="P56" s="255">
        <f t="shared" si="11"/>
        <v>0</v>
      </c>
      <c r="Q56" s="89">
        <f t="shared" si="11"/>
        <v>0</v>
      </c>
      <c r="R56" s="256">
        <f t="shared" si="7"/>
        <v>0</v>
      </c>
    </row>
    <row r="57" spans="2:18" ht="15">
      <c r="B57" s="24"/>
      <c r="C57" s="21" t="str">
        <f t="shared" si="1"/>
        <v xml:space="preserve"> </v>
      </c>
      <c r="D57" s="243"/>
      <c r="E57" s="244"/>
      <c r="F57" s="245">
        <f t="shared" si="8"/>
        <v>0</v>
      </c>
      <c r="G57" s="246"/>
      <c r="H57" s="247"/>
      <c r="I57" s="248">
        <f t="shared" si="9"/>
        <v>0</v>
      </c>
      <c r="J57" s="249"/>
      <c r="K57" s="250"/>
      <c r="L57" s="251">
        <f t="shared" si="10"/>
        <v>0</v>
      </c>
      <c r="M57" s="252"/>
      <c r="N57" s="253"/>
      <c r="O57" s="254">
        <f t="shared" si="5"/>
        <v>0</v>
      </c>
      <c r="P57" s="255">
        <f t="shared" si="11"/>
        <v>0</v>
      </c>
      <c r="Q57" s="89">
        <f t="shared" si="11"/>
        <v>0</v>
      </c>
      <c r="R57" s="256">
        <f t="shared" si="7"/>
        <v>0</v>
      </c>
    </row>
    <row r="58" spans="2:18" ht="15">
      <c r="B58" s="24"/>
      <c r="C58" s="21" t="str">
        <f t="shared" si="1"/>
        <v xml:space="preserve"> </v>
      </c>
      <c r="D58" s="243"/>
      <c r="E58" s="244"/>
      <c r="F58" s="245">
        <f t="shared" si="8"/>
        <v>0</v>
      </c>
      <c r="G58" s="246"/>
      <c r="H58" s="247"/>
      <c r="I58" s="248">
        <f t="shared" si="9"/>
        <v>0</v>
      </c>
      <c r="J58" s="249"/>
      <c r="K58" s="250"/>
      <c r="L58" s="251">
        <f t="shared" si="10"/>
        <v>0</v>
      </c>
      <c r="M58" s="252"/>
      <c r="N58" s="253"/>
      <c r="O58" s="254">
        <f t="shared" si="5"/>
        <v>0</v>
      </c>
      <c r="P58" s="255">
        <f t="shared" si="11"/>
        <v>0</v>
      </c>
      <c r="Q58" s="89">
        <f t="shared" si="11"/>
        <v>0</v>
      </c>
      <c r="R58" s="256">
        <f t="shared" si="7"/>
        <v>0</v>
      </c>
    </row>
    <row r="59" spans="2:18" ht="15">
      <c r="B59" s="24"/>
      <c r="C59" s="21" t="str">
        <f t="shared" si="1"/>
        <v xml:space="preserve"> </v>
      </c>
      <c r="D59" s="243"/>
      <c r="E59" s="244"/>
      <c r="F59" s="245">
        <f t="shared" si="8"/>
        <v>0</v>
      </c>
      <c r="G59" s="246"/>
      <c r="H59" s="247"/>
      <c r="I59" s="248">
        <f t="shared" si="9"/>
        <v>0</v>
      </c>
      <c r="J59" s="249"/>
      <c r="K59" s="250"/>
      <c r="L59" s="251">
        <f t="shared" si="10"/>
        <v>0</v>
      </c>
      <c r="M59" s="252"/>
      <c r="N59" s="253"/>
      <c r="O59" s="254">
        <f t="shared" si="5"/>
        <v>0</v>
      </c>
      <c r="P59" s="255">
        <f t="shared" si="11"/>
        <v>0</v>
      </c>
      <c r="Q59" s="89">
        <f t="shared" si="11"/>
        <v>0</v>
      </c>
      <c r="R59" s="256">
        <f t="shared" si="7"/>
        <v>0</v>
      </c>
    </row>
    <row r="60" spans="2:18" ht="15">
      <c r="B60" s="24"/>
      <c r="C60" s="21" t="str">
        <f t="shared" si="1"/>
        <v xml:space="preserve"> </v>
      </c>
      <c r="D60" s="243"/>
      <c r="E60" s="244"/>
      <c r="F60" s="245">
        <f t="shared" si="8"/>
        <v>0</v>
      </c>
      <c r="G60" s="246"/>
      <c r="H60" s="247"/>
      <c r="I60" s="248">
        <f t="shared" si="9"/>
        <v>0</v>
      </c>
      <c r="J60" s="249"/>
      <c r="K60" s="250"/>
      <c r="L60" s="251">
        <f t="shared" si="10"/>
        <v>0</v>
      </c>
      <c r="M60" s="252"/>
      <c r="N60" s="253"/>
      <c r="O60" s="254">
        <f t="shared" si="5"/>
        <v>0</v>
      </c>
      <c r="P60" s="255">
        <f t="shared" si="11"/>
        <v>0</v>
      </c>
      <c r="Q60" s="89">
        <f t="shared" si="11"/>
        <v>0</v>
      </c>
      <c r="R60" s="256">
        <f t="shared" si="7"/>
        <v>0</v>
      </c>
    </row>
    <row r="61" spans="2:18" ht="15">
      <c r="B61" s="24"/>
      <c r="C61" s="21" t="str">
        <f t="shared" si="1"/>
        <v xml:space="preserve"> </v>
      </c>
      <c r="D61" s="243"/>
      <c r="E61" s="244"/>
      <c r="F61" s="245">
        <f t="shared" si="8"/>
        <v>0</v>
      </c>
      <c r="G61" s="246"/>
      <c r="H61" s="247"/>
      <c r="I61" s="248">
        <f t="shared" si="9"/>
        <v>0</v>
      </c>
      <c r="J61" s="249"/>
      <c r="K61" s="250"/>
      <c r="L61" s="251">
        <f t="shared" si="10"/>
        <v>0</v>
      </c>
      <c r="M61" s="252"/>
      <c r="N61" s="253"/>
      <c r="O61" s="254">
        <f t="shared" si="5"/>
        <v>0</v>
      </c>
      <c r="P61" s="255">
        <f t="shared" si="11"/>
        <v>0</v>
      </c>
      <c r="Q61" s="89">
        <f t="shared" si="11"/>
        <v>0</v>
      </c>
      <c r="R61" s="256">
        <f t="shared" si="7"/>
        <v>0</v>
      </c>
    </row>
    <row r="62" spans="2:18" ht="15">
      <c r="B62" s="24"/>
      <c r="C62" s="21" t="str">
        <f t="shared" si="1"/>
        <v xml:space="preserve"> </v>
      </c>
      <c r="D62" s="243"/>
      <c r="E62" s="244"/>
      <c r="F62" s="245">
        <f t="shared" si="8"/>
        <v>0</v>
      </c>
      <c r="G62" s="246"/>
      <c r="H62" s="247"/>
      <c r="I62" s="248">
        <f t="shared" si="9"/>
        <v>0</v>
      </c>
      <c r="J62" s="249"/>
      <c r="K62" s="250"/>
      <c r="L62" s="251">
        <f t="shared" si="10"/>
        <v>0</v>
      </c>
      <c r="M62" s="252"/>
      <c r="N62" s="253"/>
      <c r="O62" s="254">
        <f t="shared" si="5"/>
        <v>0</v>
      </c>
      <c r="P62" s="255">
        <f t="shared" si="11"/>
        <v>0</v>
      </c>
      <c r="Q62" s="89">
        <f t="shared" si="11"/>
        <v>0</v>
      </c>
      <c r="R62" s="256">
        <f t="shared" si="7"/>
        <v>0</v>
      </c>
    </row>
    <row r="63" spans="2:18" ht="15">
      <c r="B63" s="24"/>
      <c r="C63" s="21" t="str">
        <f t="shared" si="1"/>
        <v xml:space="preserve"> </v>
      </c>
      <c r="D63" s="243"/>
      <c r="E63" s="244"/>
      <c r="F63" s="245">
        <f t="shared" si="8"/>
        <v>0</v>
      </c>
      <c r="G63" s="246"/>
      <c r="H63" s="247"/>
      <c r="I63" s="248">
        <f t="shared" si="9"/>
        <v>0</v>
      </c>
      <c r="J63" s="249"/>
      <c r="K63" s="250"/>
      <c r="L63" s="251">
        <f t="shared" si="10"/>
        <v>0</v>
      </c>
      <c r="M63" s="252"/>
      <c r="N63" s="253"/>
      <c r="O63" s="254">
        <f t="shared" si="5"/>
        <v>0</v>
      </c>
      <c r="P63" s="255">
        <f t="shared" si="11"/>
        <v>0</v>
      </c>
      <c r="Q63" s="89">
        <f t="shared" si="11"/>
        <v>0</v>
      </c>
      <c r="R63" s="256">
        <f t="shared" si="7"/>
        <v>0</v>
      </c>
    </row>
    <row r="64" spans="2:18" ht="15">
      <c r="B64" s="24"/>
      <c r="C64" s="21" t="str">
        <f t="shared" si="1"/>
        <v xml:space="preserve"> </v>
      </c>
      <c r="D64" s="243"/>
      <c r="E64" s="244"/>
      <c r="F64" s="245">
        <f t="shared" si="8"/>
        <v>0</v>
      </c>
      <c r="G64" s="246"/>
      <c r="H64" s="247"/>
      <c r="I64" s="248">
        <f t="shared" si="9"/>
        <v>0</v>
      </c>
      <c r="J64" s="249"/>
      <c r="K64" s="250"/>
      <c r="L64" s="251">
        <f t="shared" si="10"/>
        <v>0</v>
      </c>
      <c r="M64" s="252"/>
      <c r="N64" s="253"/>
      <c r="O64" s="254">
        <f t="shared" si="5"/>
        <v>0</v>
      </c>
      <c r="P64" s="255">
        <f t="shared" si="11"/>
        <v>0</v>
      </c>
      <c r="Q64" s="89">
        <f t="shared" si="11"/>
        <v>0</v>
      </c>
      <c r="R64" s="256">
        <f t="shared" si="7"/>
        <v>0</v>
      </c>
    </row>
    <row r="65" spans="2:18" ht="15">
      <c r="B65" s="24"/>
      <c r="C65" s="21" t="str">
        <f t="shared" si="1"/>
        <v xml:space="preserve"> </v>
      </c>
      <c r="D65" s="243"/>
      <c r="E65" s="244"/>
      <c r="F65" s="245">
        <f t="shared" si="8"/>
        <v>0</v>
      </c>
      <c r="G65" s="246"/>
      <c r="H65" s="247"/>
      <c r="I65" s="248">
        <f t="shared" si="9"/>
        <v>0</v>
      </c>
      <c r="J65" s="249"/>
      <c r="K65" s="250"/>
      <c r="L65" s="251">
        <f t="shared" si="10"/>
        <v>0</v>
      </c>
      <c r="M65" s="252"/>
      <c r="N65" s="253"/>
      <c r="O65" s="254">
        <f t="shared" si="5"/>
        <v>0</v>
      </c>
      <c r="P65" s="255">
        <f t="shared" si="11"/>
        <v>0</v>
      </c>
      <c r="Q65" s="89">
        <f t="shared" si="11"/>
        <v>0</v>
      </c>
      <c r="R65" s="256">
        <f t="shared" si="7"/>
        <v>0</v>
      </c>
    </row>
    <row r="66" spans="2:18" ht="15">
      <c r="B66" s="24"/>
      <c r="C66" s="21" t="str">
        <f t="shared" si="1"/>
        <v xml:space="preserve"> </v>
      </c>
      <c r="D66" s="243"/>
      <c r="E66" s="244"/>
      <c r="F66" s="245">
        <f t="shared" si="8"/>
        <v>0</v>
      </c>
      <c r="G66" s="246"/>
      <c r="H66" s="247"/>
      <c r="I66" s="248">
        <f t="shared" si="9"/>
        <v>0</v>
      </c>
      <c r="J66" s="249"/>
      <c r="K66" s="250"/>
      <c r="L66" s="251">
        <f t="shared" si="10"/>
        <v>0</v>
      </c>
      <c r="M66" s="252"/>
      <c r="N66" s="253"/>
      <c r="O66" s="254">
        <f t="shared" si="5"/>
        <v>0</v>
      </c>
      <c r="P66" s="255">
        <f t="shared" si="11"/>
        <v>0</v>
      </c>
      <c r="Q66" s="89">
        <f t="shared" si="11"/>
        <v>0</v>
      </c>
      <c r="R66" s="256">
        <f t="shared" si="7"/>
        <v>0</v>
      </c>
    </row>
    <row r="67" spans="2:18" ht="15">
      <c r="B67" s="24"/>
      <c r="C67" s="21" t="str">
        <f t="shared" si="1"/>
        <v xml:space="preserve"> </v>
      </c>
      <c r="D67" s="243"/>
      <c r="E67" s="244"/>
      <c r="F67" s="245">
        <f t="shared" si="8"/>
        <v>0</v>
      </c>
      <c r="G67" s="246"/>
      <c r="H67" s="247"/>
      <c r="I67" s="248">
        <f t="shared" si="9"/>
        <v>0</v>
      </c>
      <c r="J67" s="249"/>
      <c r="K67" s="250"/>
      <c r="L67" s="251">
        <f t="shared" si="10"/>
        <v>0</v>
      </c>
      <c r="M67" s="252"/>
      <c r="N67" s="253"/>
      <c r="O67" s="254">
        <f t="shared" si="5"/>
        <v>0</v>
      </c>
      <c r="P67" s="255">
        <f t="shared" si="11"/>
        <v>0</v>
      </c>
      <c r="Q67" s="89">
        <f t="shared" si="11"/>
        <v>0</v>
      </c>
      <c r="R67" s="256">
        <f t="shared" si="7"/>
        <v>0</v>
      </c>
    </row>
    <row r="68" spans="2:18" ht="15">
      <c r="B68" s="24"/>
      <c r="C68" s="21" t="str">
        <f t="shared" si="1"/>
        <v xml:space="preserve"> </v>
      </c>
      <c r="D68" s="243"/>
      <c r="E68" s="244"/>
      <c r="F68" s="245">
        <f t="shared" si="8"/>
        <v>0</v>
      </c>
      <c r="G68" s="246"/>
      <c r="H68" s="247"/>
      <c r="I68" s="248">
        <f t="shared" si="9"/>
        <v>0</v>
      </c>
      <c r="J68" s="249"/>
      <c r="K68" s="250"/>
      <c r="L68" s="251">
        <f t="shared" si="10"/>
        <v>0</v>
      </c>
      <c r="M68" s="252"/>
      <c r="N68" s="253"/>
      <c r="O68" s="254">
        <f t="shared" si="5"/>
        <v>0</v>
      </c>
      <c r="P68" s="255">
        <f t="shared" si="11"/>
        <v>0</v>
      </c>
      <c r="Q68" s="89">
        <f t="shared" si="11"/>
        <v>0</v>
      </c>
      <c r="R68" s="256">
        <f t="shared" si="7"/>
        <v>0</v>
      </c>
    </row>
    <row r="69" spans="2:18" ht="15">
      <c r="B69" s="24"/>
      <c r="C69" s="21" t="str">
        <f t="shared" si="1"/>
        <v xml:space="preserve"> </v>
      </c>
      <c r="D69" s="243"/>
      <c r="E69" s="244"/>
      <c r="F69" s="245">
        <f t="shared" si="8"/>
        <v>0</v>
      </c>
      <c r="G69" s="246"/>
      <c r="H69" s="247"/>
      <c r="I69" s="248">
        <f t="shared" si="9"/>
        <v>0</v>
      </c>
      <c r="J69" s="249"/>
      <c r="K69" s="250"/>
      <c r="L69" s="251">
        <f t="shared" si="10"/>
        <v>0</v>
      </c>
      <c r="M69" s="252"/>
      <c r="N69" s="253"/>
      <c r="O69" s="254">
        <f t="shared" si="5"/>
        <v>0</v>
      </c>
      <c r="P69" s="255">
        <f t="shared" si="11"/>
        <v>0</v>
      </c>
      <c r="Q69" s="89">
        <f t="shared" si="11"/>
        <v>0</v>
      </c>
      <c r="R69" s="256">
        <f t="shared" si="7"/>
        <v>0</v>
      </c>
    </row>
    <row r="70" spans="2:18" ht="15">
      <c r="B70" s="24"/>
      <c r="C70" s="21" t="str">
        <f aca="true" t="shared" si="12" ref="C70:C90">IF(B70&gt;0,(VLOOKUP(B70,entidades,2,FALSE))," ")</f>
        <v xml:space="preserve"> </v>
      </c>
      <c r="D70" s="243"/>
      <c r="E70" s="244"/>
      <c r="F70" s="245">
        <f aca="true" t="shared" si="13" ref="F70:F90">+D70+E70</f>
        <v>0</v>
      </c>
      <c r="G70" s="246"/>
      <c r="H70" s="247"/>
      <c r="I70" s="248">
        <f aca="true" t="shared" si="14" ref="I70:I90">+G70+H70</f>
        <v>0</v>
      </c>
      <c r="J70" s="249"/>
      <c r="K70" s="250"/>
      <c r="L70" s="251">
        <f aca="true" t="shared" si="15" ref="L70:L90">+J70+K70</f>
        <v>0</v>
      </c>
      <c r="M70" s="252"/>
      <c r="N70" s="253"/>
      <c r="O70" s="254">
        <f aca="true" t="shared" si="16" ref="O70:O90">+M70+N70</f>
        <v>0</v>
      </c>
      <c r="P70" s="255">
        <f aca="true" t="shared" si="17" ref="P70:Q90">+D70+G70+J70+M70</f>
        <v>0</v>
      </c>
      <c r="Q70" s="89">
        <f t="shared" si="17"/>
        <v>0</v>
      </c>
      <c r="R70" s="256">
        <f aca="true" t="shared" si="18" ref="R70:R90">+P70+Q70</f>
        <v>0</v>
      </c>
    </row>
    <row r="71" spans="2:18" ht="15">
      <c r="B71" s="24"/>
      <c r="C71" s="21" t="str">
        <f t="shared" si="12"/>
        <v xml:space="preserve"> </v>
      </c>
      <c r="D71" s="243"/>
      <c r="E71" s="244"/>
      <c r="F71" s="245">
        <f t="shared" si="13"/>
        <v>0</v>
      </c>
      <c r="G71" s="246"/>
      <c r="H71" s="247"/>
      <c r="I71" s="248">
        <f t="shared" si="14"/>
        <v>0</v>
      </c>
      <c r="J71" s="249"/>
      <c r="K71" s="250"/>
      <c r="L71" s="251">
        <f t="shared" si="15"/>
        <v>0</v>
      </c>
      <c r="M71" s="252"/>
      <c r="N71" s="253"/>
      <c r="O71" s="254">
        <f t="shared" si="16"/>
        <v>0</v>
      </c>
      <c r="P71" s="255">
        <f t="shared" si="17"/>
        <v>0</v>
      </c>
      <c r="Q71" s="89">
        <f t="shared" si="17"/>
        <v>0</v>
      </c>
      <c r="R71" s="256">
        <f t="shared" si="18"/>
        <v>0</v>
      </c>
    </row>
    <row r="72" spans="2:18" ht="15">
      <c r="B72" s="24"/>
      <c r="C72" s="21" t="str">
        <f t="shared" si="12"/>
        <v xml:space="preserve"> </v>
      </c>
      <c r="D72" s="243"/>
      <c r="E72" s="244"/>
      <c r="F72" s="245">
        <f t="shared" si="13"/>
        <v>0</v>
      </c>
      <c r="G72" s="246"/>
      <c r="H72" s="247"/>
      <c r="I72" s="248">
        <f t="shared" si="14"/>
        <v>0</v>
      </c>
      <c r="J72" s="249"/>
      <c r="K72" s="250"/>
      <c r="L72" s="251">
        <f t="shared" si="15"/>
        <v>0</v>
      </c>
      <c r="M72" s="252"/>
      <c r="N72" s="253"/>
      <c r="O72" s="254">
        <f t="shared" si="16"/>
        <v>0</v>
      </c>
      <c r="P72" s="255">
        <f t="shared" si="17"/>
        <v>0</v>
      </c>
      <c r="Q72" s="89">
        <f t="shared" si="17"/>
        <v>0</v>
      </c>
      <c r="R72" s="256">
        <f t="shared" si="18"/>
        <v>0</v>
      </c>
    </row>
    <row r="73" spans="2:18" ht="15">
      <c r="B73" s="24"/>
      <c r="C73" s="21" t="str">
        <f t="shared" si="12"/>
        <v xml:space="preserve"> </v>
      </c>
      <c r="D73" s="243"/>
      <c r="E73" s="244"/>
      <c r="F73" s="245">
        <f t="shared" si="13"/>
        <v>0</v>
      </c>
      <c r="G73" s="246"/>
      <c r="H73" s="247"/>
      <c r="I73" s="248">
        <f t="shared" si="14"/>
        <v>0</v>
      </c>
      <c r="J73" s="249"/>
      <c r="K73" s="250"/>
      <c r="L73" s="251">
        <f t="shared" si="15"/>
        <v>0</v>
      </c>
      <c r="M73" s="252"/>
      <c r="N73" s="253"/>
      <c r="O73" s="254">
        <f t="shared" si="16"/>
        <v>0</v>
      </c>
      <c r="P73" s="255">
        <f t="shared" si="17"/>
        <v>0</v>
      </c>
      <c r="Q73" s="89">
        <f t="shared" si="17"/>
        <v>0</v>
      </c>
      <c r="R73" s="256">
        <f t="shared" si="18"/>
        <v>0</v>
      </c>
    </row>
    <row r="74" spans="2:18" ht="15">
      <c r="B74" s="24"/>
      <c r="C74" s="21" t="str">
        <f t="shared" si="12"/>
        <v xml:space="preserve"> </v>
      </c>
      <c r="D74" s="243"/>
      <c r="E74" s="244"/>
      <c r="F74" s="245">
        <f t="shared" si="13"/>
        <v>0</v>
      </c>
      <c r="G74" s="246"/>
      <c r="H74" s="247"/>
      <c r="I74" s="248">
        <f t="shared" si="14"/>
        <v>0</v>
      </c>
      <c r="J74" s="249"/>
      <c r="K74" s="250"/>
      <c r="L74" s="251">
        <f t="shared" si="15"/>
        <v>0</v>
      </c>
      <c r="M74" s="252"/>
      <c r="N74" s="253"/>
      <c r="O74" s="254">
        <f t="shared" si="16"/>
        <v>0</v>
      </c>
      <c r="P74" s="255">
        <f t="shared" si="17"/>
        <v>0</v>
      </c>
      <c r="Q74" s="89">
        <f t="shared" si="17"/>
        <v>0</v>
      </c>
      <c r="R74" s="256">
        <f t="shared" si="18"/>
        <v>0</v>
      </c>
    </row>
    <row r="75" spans="2:18" ht="15">
      <c r="B75" s="24"/>
      <c r="C75" s="21" t="str">
        <f t="shared" si="12"/>
        <v xml:space="preserve"> </v>
      </c>
      <c r="D75" s="243"/>
      <c r="E75" s="244"/>
      <c r="F75" s="245">
        <f t="shared" si="13"/>
        <v>0</v>
      </c>
      <c r="G75" s="246"/>
      <c r="H75" s="247"/>
      <c r="I75" s="248">
        <f t="shared" si="14"/>
        <v>0</v>
      </c>
      <c r="J75" s="249"/>
      <c r="K75" s="250"/>
      <c r="L75" s="251">
        <f t="shared" si="15"/>
        <v>0</v>
      </c>
      <c r="M75" s="252"/>
      <c r="N75" s="253"/>
      <c r="O75" s="254">
        <f t="shared" si="16"/>
        <v>0</v>
      </c>
      <c r="P75" s="255">
        <f t="shared" si="17"/>
        <v>0</v>
      </c>
      <c r="Q75" s="89">
        <f t="shared" si="17"/>
        <v>0</v>
      </c>
      <c r="R75" s="256">
        <f t="shared" si="18"/>
        <v>0</v>
      </c>
    </row>
    <row r="76" spans="2:18" ht="15">
      <c r="B76" s="24"/>
      <c r="C76" s="21" t="str">
        <f t="shared" si="12"/>
        <v xml:space="preserve"> </v>
      </c>
      <c r="D76" s="243"/>
      <c r="E76" s="244"/>
      <c r="F76" s="245">
        <f t="shared" si="13"/>
        <v>0</v>
      </c>
      <c r="G76" s="246"/>
      <c r="H76" s="247"/>
      <c r="I76" s="248">
        <f t="shared" si="14"/>
        <v>0</v>
      </c>
      <c r="J76" s="249"/>
      <c r="K76" s="250"/>
      <c r="L76" s="251">
        <f t="shared" si="15"/>
        <v>0</v>
      </c>
      <c r="M76" s="252"/>
      <c r="N76" s="253"/>
      <c r="O76" s="254">
        <f t="shared" si="16"/>
        <v>0</v>
      </c>
      <c r="P76" s="255">
        <f t="shared" si="17"/>
        <v>0</v>
      </c>
      <c r="Q76" s="89">
        <f t="shared" si="17"/>
        <v>0</v>
      </c>
      <c r="R76" s="256">
        <f t="shared" si="18"/>
        <v>0</v>
      </c>
    </row>
    <row r="77" spans="2:18" ht="15">
      <c r="B77" s="24"/>
      <c r="C77" s="21" t="str">
        <f t="shared" si="12"/>
        <v xml:space="preserve"> </v>
      </c>
      <c r="D77" s="243"/>
      <c r="E77" s="244"/>
      <c r="F77" s="245">
        <f t="shared" si="13"/>
        <v>0</v>
      </c>
      <c r="G77" s="246"/>
      <c r="H77" s="247"/>
      <c r="I77" s="248">
        <f t="shared" si="14"/>
        <v>0</v>
      </c>
      <c r="J77" s="249"/>
      <c r="K77" s="250"/>
      <c r="L77" s="251">
        <f t="shared" si="15"/>
        <v>0</v>
      </c>
      <c r="M77" s="252"/>
      <c r="N77" s="253"/>
      <c r="O77" s="254">
        <f t="shared" si="16"/>
        <v>0</v>
      </c>
      <c r="P77" s="255">
        <f t="shared" si="17"/>
        <v>0</v>
      </c>
      <c r="Q77" s="89">
        <f t="shared" si="17"/>
        <v>0</v>
      </c>
      <c r="R77" s="256">
        <f t="shared" si="18"/>
        <v>0</v>
      </c>
    </row>
    <row r="78" spans="2:18" ht="15">
      <c r="B78" s="24"/>
      <c r="C78" s="21" t="str">
        <f t="shared" si="12"/>
        <v xml:space="preserve"> </v>
      </c>
      <c r="D78" s="243"/>
      <c r="E78" s="244"/>
      <c r="F78" s="245">
        <f t="shared" si="13"/>
        <v>0</v>
      </c>
      <c r="G78" s="246"/>
      <c r="H78" s="247"/>
      <c r="I78" s="248">
        <f t="shared" si="14"/>
        <v>0</v>
      </c>
      <c r="J78" s="249"/>
      <c r="K78" s="250"/>
      <c r="L78" s="251">
        <f t="shared" si="15"/>
        <v>0</v>
      </c>
      <c r="M78" s="252"/>
      <c r="N78" s="253"/>
      <c r="O78" s="254">
        <f t="shared" si="16"/>
        <v>0</v>
      </c>
      <c r="P78" s="255">
        <f t="shared" si="17"/>
        <v>0</v>
      </c>
      <c r="Q78" s="89">
        <f t="shared" si="17"/>
        <v>0</v>
      </c>
      <c r="R78" s="256">
        <f t="shared" si="18"/>
        <v>0</v>
      </c>
    </row>
    <row r="79" spans="2:18" ht="15">
      <c r="B79" s="24"/>
      <c r="C79" s="21" t="str">
        <f t="shared" si="12"/>
        <v xml:space="preserve"> </v>
      </c>
      <c r="D79" s="243"/>
      <c r="E79" s="244"/>
      <c r="F79" s="245">
        <f t="shared" si="13"/>
        <v>0</v>
      </c>
      <c r="G79" s="246"/>
      <c r="H79" s="247"/>
      <c r="I79" s="248">
        <f t="shared" si="14"/>
        <v>0</v>
      </c>
      <c r="J79" s="249"/>
      <c r="K79" s="250"/>
      <c r="L79" s="251">
        <f t="shared" si="15"/>
        <v>0</v>
      </c>
      <c r="M79" s="252"/>
      <c r="N79" s="253"/>
      <c r="O79" s="254">
        <f t="shared" si="16"/>
        <v>0</v>
      </c>
      <c r="P79" s="255">
        <f t="shared" si="17"/>
        <v>0</v>
      </c>
      <c r="Q79" s="89">
        <f t="shared" si="17"/>
        <v>0</v>
      </c>
      <c r="R79" s="256">
        <f t="shared" si="18"/>
        <v>0</v>
      </c>
    </row>
    <row r="80" spans="2:18" ht="15">
      <c r="B80" s="24"/>
      <c r="C80" s="21" t="str">
        <f t="shared" si="12"/>
        <v xml:space="preserve"> </v>
      </c>
      <c r="D80" s="243"/>
      <c r="E80" s="244"/>
      <c r="F80" s="245">
        <f t="shared" si="13"/>
        <v>0</v>
      </c>
      <c r="G80" s="246"/>
      <c r="H80" s="247"/>
      <c r="I80" s="248">
        <f t="shared" si="14"/>
        <v>0</v>
      </c>
      <c r="J80" s="249"/>
      <c r="K80" s="250"/>
      <c r="L80" s="251">
        <f t="shared" si="15"/>
        <v>0</v>
      </c>
      <c r="M80" s="252"/>
      <c r="N80" s="253"/>
      <c r="O80" s="254">
        <f t="shared" si="16"/>
        <v>0</v>
      </c>
      <c r="P80" s="255">
        <f t="shared" si="17"/>
        <v>0</v>
      </c>
      <c r="Q80" s="89">
        <f t="shared" si="17"/>
        <v>0</v>
      </c>
      <c r="R80" s="256">
        <f t="shared" si="18"/>
        <v>0</v>
      </c>
    </row>
    <row r="81" spans="2:18" ht="15">
      <c r="B81" s="24"/>
      <c r="C81" s="21" t="str">
        <f t="shared" si="12"/>
        <v xml:space="preserve"> </v>
      </c>
      <c r="D81" s="243"/>
      <c r="E81" s="244"/>
      <c r="F81" s="245">
        <f t="shared" si="13"/>
        <v>0</v>
      </c>
      <c r="G81" s="246"/>
      <c r="H81" s="247"/>
      <c r="I81" s="248">
        <f t="shared" si="14"/>
        <v>0</v>
      </c>
      <c r="J81" s="249"/>
      <c r="K81" s="250"/>
      <c r="L81" s="251">
        <f t="shared" si="15"/>
        <v>0</v>
      </c>
      <c r="M81" s="252"/>
      <c r="N81" s="253"/>
      <c r="O81" s="254">
        <f t="shared" si="16"/>
        <v>0</v>
      </c>
      <c r="P81" s="255">
        <f t="shared" si="17"/>
        <v>0</v>
      </c>
      <c r="Q81" s="89">
        <f t="shared" si="17"/>
        <v>0</v>
      </c>
      <c r="R81" s="256">
        <f t="shared" si="18"/>
        <v>0</v>
      </c>
    </row>
    <row r="82" spans="2:18" ht="15">
      <c r="B82" s="24"/>
      <c r="C82" s="21" t="str">
        <f t="shared" si="12"/>
        <v xml:space="preserve"> </v>
      </c>
      <c r="D82" s="243"/>
      <c r="E82" s="244"/>
      <c r="F82" s="245">
        <f t="shared" si="13"/>
        <v>0</v>
      </c>
      <c r="G82" s="246"/>
      <c r="H82" s="247"/>
      <c r="I82" s="248">
        <f t="shared" si="14"/>
        <v>0</v>
      </c>
      <c r="J82" s="249"/>
      <c r="K82" s="250"/>
      <c r="L82" s="251">
        <f t="shared" si="15"/>
        <v>0</v>
      </c>
      <c r="M82" s="252"/>
      <c r="N82" s="253"/>
      <c r="O82" s="254">
        <f t="shared" si="16"/>
        <v>0</v>
      </c>
      <c r="P82" s="255">
        <f t="shared" si="17"/>
        <v>0</v>
      </c>
      <c r="Q82" s="89">
        <f t="shared" si="17"/>
        <v>0</v>
      </c>
      <c r="R82" s="256">
        <f t="shared" si="18"/>
        <v>0</v>
      </c>
    </row>
    <row r="83" spans="2:18" ht="15">
      <c r="B83" s="24"/>
      <c r="C83" s="21" t="str">
        <f t="shared" si="12"/>
        <v xml:space="preserve"> </v>
      </c>
      <c r="D83" s="243"/>
      <c r="E83" s="244"/>
      <c r="F83" s="245">
        <f t="shared" si="13"/>
        <v>0</v>
      </c>
      <c r="G83" s="246"/>
      <c r="H83" s="247"/>
      <c r="I83" s="248">
        <f t="shared" si="14"/>
        <v>0</v>
      </c>
      <c r="J83" s="249"/>
      <c r="K83" s="250"/>
      <c r="L83" s="251">
        <f t="shared" si="15"/>
        <v>0</v>
      </c>
      <c r="M83" s="252"/>
      <c r="N83" s="253"/>
      <c r="O83" s="254">
        <f t="shared" si="16"/>
        <v>0</v>
      </c>
      <c r="P83" s="255">
        <f t="shared" si="17"/>
        <v>0</v>
      </c>
      <c r="Q83" s="89">
        <f t="shared" si="17"/>
        <v>0</v>
      </c>
      <c r="R83" s="256">
        <f t="shared" si="18"/>
        <v>0</v>
      </c>
    </row>
    <row r="84" spans="2:18" ht="15">
      <c r="B84" s="24"/>
      <c r="C84" s="21" t="str">
        <f t="shared" si="12"/>
        <v xml:space="preserve"> </v>
      </c>
      <c r="D84" s="243"/>
      <c r="E84" s="244"/>
      <c r="F84" s="245">
        <f t="shared" si="13"/>
        <v>0</v>
      </c>
      <c r="G84" s="246"/>
      <c r="H84" s="247"/>
      <c r="I84" s="248">
        <f t="shared" si="14"/>
        <v>0</v>
      </c>
      <c r="J84" s="249"/>
      <c r="K84" s="250"/>
      <c r="L84" s="251">
        <f t="shared" si="15"/>
        <v>0</v>
      </c>
      <c r="M84" s="252"/>
      <c r="N84" s="253"/>
      <c r="O84" s="254">
        <f t="shared" si="16"/>
        <v>0</v>
      </c>
      <c r="P84" s="255">
        <f t="shared" si="17"/>
        <v>0</v>
      </c>
      <c r="Q84" s="89">
        <f t="shared" si="17"/>
        <v>0</v>
      </c>
      <c r="R84" s="256">
        <f t="shared" si="18"/>
        <v>0</v>
      </c>
    </row>
    <row r="85" spans="2:18" ht="15">
      <c r="B85" s="24"/>
      <c r="C85" s="21" t="str">
        <f t="shared" si="12"/>
        <v xml:space="preserve"> </v>
      </c>
      <c r="D85" s="243"/>
      <c r="E85" s="244"/>
      <c r="F85" s="245">
        <f t="shared" si="13"/>
        <v>0</v>
      </c>
      <c r="G85" s="246"/>
      <c r="H85" s="247"/>
      <c r="I85" s="248">
        <f t="shared" si="14"/>
        <v>0</v>
      </c>
      <c r="J85" s="249"/>
      <c r="K85" s="250"/>
      <c r="L85" s="251">
        <f t="shared" si="15"/>
        <v>0</v>
      </c>
      <c r="M85" s="252"/>
      <c r="N85" s="253"/>
      <c r="O85" s="254">
        <f t="shared" si="16"/>
        <v>0</v>
      </c>
      <c r="P85" s="255">
        <f t="shared" si="17"/>
        <v>0</v>
      </c>
      <c r="Q85" s="89">
        <f t="shared" si="17"/>
        <v>0</v>
      </c>
      <c r="R85" s="256">
        <f t="shared" si="18"/>
        <v>0</v>
      </c>
    </row>
    <row r="86" spans="2:18" ht="15">
      <c r="B86" s="24"/>
      <c r="C86" s="21" t="str">
        <f t="shared" si="12"/>
        <v xml:space="preserve"> </v>
      </c>
      <c r="D86" s="243"/>
      <c r="E86" s="244"/>
      <c r="F86" s="245">
        <f t="shared" si="13"/>
        <v>0</v>
      </c>
      <c r="G86" s="246"/>
      <c r="H86" s="247"/>
      <c r="I86" s="248">
        <f t="shared" si="14"/>
        <v>0</v>
      </c>
      <c r="J86" s="249"/>
      <c r="K86" s="250"/>
      <c r="L86" s="251">
        <f t="shared" si="15"/>
        <v>0</v>
      </c>
      <c r="M86" s="252"/>
      <c r="N86" s="253"/>
      <c r="O86" s="254">
        <f t="shared" si="16"/>
        <v>0</v>
      </c>
      <c r="P86" s="255">
        <f t="shared" si="17"/>
        <v>0</v>
      </c>
      <c r="Q86" s="89">
        <f t="shared" si="17"/>
        <v>0</v>
      </c>
      <c r="R86" s="256">
        <f t="shared" si="18"/>
        <v>0</v>
      </c>
    </row>
    <row r="87" spans="2:18" ht="15">
      <c r="B87" s="24"/>
      <c r="C87" s="21" t="str">
        <f t="shared" si="12"/>
        <v xml:space="preserve"> </v>
      </c>
      <c r="D87" s="243"/>
      <c r="E87" s="244"/>
      <c r="F87" s="245">
        <f t="shared" si="13"/>
        <v>0</v>
      </c>
      <c r="G87" s="246"/>
      <c r="H87" s="247"/>
      <c r="I87" s="248">
        <f t="shared" si="14"/>
        <v>0</v>
      </c>
      <c r="J87" s="249"/>
      <c r="K87" s="250"/>
      <c r="L87" s="251">
        <f t="shared" si="15"/>
        <v>0</v>
      </c>
      <c r="M87" s="252"/>
      <c r="N87" s="253"/>
      <c r="O87" s="254">
        <f t="shared" si="16"/>
        <v>0</v>
      </c>
      <c r="P87" s="255">
        <f t="shared" si="17"/>
        <v>0</v>
      </c>
      <c r="Q87" s="89">
        <f t="shared" si="17"/>
        <v>0</v>
      </c>
      <c r="R87" s="256">
        <f t="shared" si="18"/>
        <v>0</v>
      </c>
    </row>
    <row r="88" spans="2:18" ht="15">
      <c r="B88" s="24"/>
      <c r="C88" s="21" t="str">
        <f t="shared" si="12"/>
        <v xml:space="preserve"> </v>
      </c>
      <c r="D88" s="243"/>
      <c r="E88" s="244"/>
      <c r="F88" s="245">
        <f t="shared" si="13"/>
        <v>0</v>
      </c>
      <c r="G88" s="246"/>
      <c r="H88" s="247"/>
      <c r="I88" s="248">
        <f t="shared" si="14"/>
        <v>0</v>
      </c>
      <c r="J88" s="249"/>
      <c r="K88" s="250"/>
      <c r="L88" s="251">
        <f t="shared" si="15"/>
        <v>0</v>
      </c>
      <c r="M88" s="252"/>
      <c r="N88" s="253"/>
      <c r="O88" s="254">
        <f t="shared" si="16"/>
        <v>0</v>
      </c>
      <c r="P88" s="255">
        <f t="shared" si="17"/>
        <v>0</v>
      </c>
      <c r="Q88" s="89">
        <f t="shared" si="17"/>
        <v>0</v>
      </c>
      <c r="R88" s="256">
        <f t="shared" si="18"/>
        <v>0</v>
      </c>
    </row>
    <row r="89" spans="2:18" ht="15">
      <c r="B89" s="24"/>
      <c r="C89" s="21" t="str">
        <f t="shared" si="12"/>
        <v xml:space="preserve"> </v>
      </c>
      <c r="D89" s="243"/>
      <c r="E89" s="244"/>
      <c r="F89" s="245">
        <f t="shared" si="13"/>
        <v>0</v>
      </c>
      <c r="G89" s="246"/>
      <c r="H89" s="247"/>
      <c r="I89" s="248">
        <f t="shared" si="14"/>
        <v>0</v>
      </c>
      <c r="J89" s="249"/>
      <c r="K89" s="250"/>
      <c r="L89" s="251">
        <f t="shared" si="15"/>
        <v>0</v>
      </c>
      <c r="M89" s="252"/>
      <c r="N89" s="253"/>
      <c r="O89" s="254">
        <f t="shared" si="16"/>
        <v>0</v>
      </c>
      <c r="P89" s="255">
        <f t="shared" si="17"/>
        <v>0</v>
      </c>
      <c r="Q89" s="89">
        <f t="shared" si="17"/>
        <v>0</v>
      </c>
      <c r="R89" s="256">
        <f t="shared" si="18"/>
        <v>0</v>
      </c>
    </row>
    <row r="90" spans="2:18" ht="12.75" thickBot="1">
      <c r="B90" s="25"/>
      <c r="C90" s="22" t="str">
        <f t="shared" si="12"/>
        <v xml:space="preserve"> </v>
      </c>
      <c r="D90" s="257"/>
      <c r="E90" s="258"/>
      <c r="F90" s="259">
        <f t="shared" si="13"/>
        <v>0</v>
      </c>
      <c r="G90" s="260"/>
      <c r="H90" s="261"/>
      <c r="I90" s="262">
        <f t="shared" si="14"/>
        <v>0</v>
      </c>
      <c r="J90" s="263"/>
      <c r="K90" s="264"/>
      <c r="L90" s="265">
        <f t="shared" si="15"/>
        <v>0</v>
      </c>
      <c r="M90" s="266"/>
      <c r="N90" s="267"/>
      <c r="O90" s="268">
        <f t="shared" si="16"/>
        <v>0</v>
      </c>
      <c r="P90" s="269">
        <f t="shared" si="17"/>
        <v>0</v>
      </c>
      <c r="Q90" s="270">
        <f t="shared" si="17"/>
        <v>0</v>
      </c>
      <c r="R90" s="271">
        <f t="shared" si="18"/>
        <v>0</v>
      </c>
    </row>
    <row r="91" ht="12.75" thickTop="1"/>
  </sheetData>
  <sheetProtection algorithmName="SHA-512" hashValue="NXCJNHyXgho6yecJ/CD8wGG2PImMjom6pt+4AqVkd1i5n0XN7lR190kUYLg54MnFZdzPT4wQb8PpJzsWal5iJw==" saltValue="Mg1GhfL1XkH1pV01N8iz0A==" spinCount="100000" sheet="1" sort="0" autoFilter="0"/>
  <autoFilter ref="B5:R91">
    <sortState ref="B6:R90">
      <sortCondition customList="Corfo,Beneficiario,Beneficiario Mandatario,Beneficiario Mandante,Coejecutor,Asociado" ref="C6:C90"/>
    </sortState>
  </autoFilter>
  <mergeCells count="2">
    <mergeCell ref="G1:L1"/>
    <mergeCell ref="G2:J2"/>
  </mergeCells>
  <conditionalFormatting sqref="O2">
    <cfRule type="cellIs" priority="1" dxfId="2" operator="greaterThan">
      <formula>0.05</formula>
    </cfRule>
  </conditionalFormatting>
  <dataValidations count="1">
    <dataValidation type="list" allowBlank="1" showInputMessage="1" showErrorMessage="1" sqref="B6:B90">
      <formula1>participantes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R90"/>
  <sheetViews>
    <sheetView showGridLines="0" showRowColHeaders="0" workbookViewId="0" topLeftCell="A1">
      <pane xSplit="3" ySplit="5" topLeftCell="D6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M6" sqref="M6"/>
    </sheetView>
  </sheetViews>
  <sheetFormatPr defaultColWidth="11.421875" defaultRowHeight="15"/>
  <cols>
    <col min="1" max="1" width="2.00390625" style="5" customWidth="1"/>
    <col min="2" max="2" width="27.8515625" style="5" customWidth="1"/>
    <col min="3" max="3" width="20.421875" style="5" customWidth="1"/>
    <col min="4" max="5" width="11.421875" style="5" customWidth="1"/>
    <col min="6" max="6" width="11.421875" style="4" customWidth="1"/>
    <col min="7" max="8" width="11.421875" style="5" customWidth="1"/>
    <col min="9" max="9" width="11.421875" style="4" customWidth="1"/>
    <col min="10" max="11" width="11.421875" style="5" customWidth="1"/>
    <col min="12" max="12" width="11.421875" style="4" customWidth="1"/>
    <col min="13" max="14" width="11.421875" style="5" customWidth="1"/>
    <col min="15" max="15" width="11.421875" style="4" customWidth="1"/>
    <col min="16" max="17" width="11.421875" style="5" customWidth="1"/>
    <col min="18" max="18" width="11.421875" style="4" customWidth="1"/>
    <col min="19" max="16384" width="11.421875" style="5" customWidth="1"/>
  </cols>
  <sheetData>
    <row r="1" spans="2:15" ht="26.25">
      <c r="B1" s="33" t="s">
        <v>43</v>
      </c>
      <c r="F1" s="4" t="s">
        <v>14</v>
      </c>
      <c r="G1" s="296" t="str">
        <f>+Inicio!$B$10</f>
        <v>Escriba el nombre del proyecto postulado…</v>
      </c>
      <c r="H1" s="296"/>
      <c r="I1" s="296"/>
      <c r="J1" s="296"/>
      <c r="K1" s="296"/>
      <c r="L1" s="296"/>
      <c r="O1" s="4" t="s">
        <v>59</v>
      </c>
    </row>
    <row r="2" spans="2:16" ht="42" customHeight="1">
      <c r="B2" s="27"/>
      <c r="F2" s="34" t="s">
        <v>60</v>
      </c>
      <c r="G2" s="297" t="e">
        <f>VLOOKUP("Mandatario",Participantes!$B$2:$F$86,5,FALSE)</f>
        <v>#N/A</v>
      </c>
      <c r="H2" s="297"/>
      <c r="I2" s="297"/>
      <c r="J2" s="297"/>
      <c r="O2" s="173" t="e">
        <f>+O4/R6</f>
        <v>#DIV/0!</v>
      </c>
      <c r="P2" s="174" t="e">
        <f>IF(O2&gt;5%,"El porcentaje de Gtos de Adm. no podrá superar el 5% del Aporte de I+D.","Ok")</f>
        <v>#DIV/0!</v>
      </c>
    </row>
    <row r="3" spans="2:18" ht="15">
      <c r="B3" s="19"/>
      <c r="C3" s="19"/>
      <c r="D3" s="7" t="s">
        <v>24</v>
      </c>
      <c r="E3" s="8"/>
      <c r="F3" s="9"/>
      <c r="G3" s="10" t="s">
        <v>25</v>
      </c>
      <c r="H3" s="11"/>
      <c r="I3" s="12"/>
      <c r="J3" s="13" t="s">
        <v>26</v>
      </c>
      <c r="K3" s="14"/>
      <c r="L3" s="14"/>
      <c r="M3" s="15" t="s">
        <v>27</v>
      </c>
      <c r="N3" s="16"/>
      <c r="O3" s="16"/>
      <c r="P3" s="17" t="s">
        <v>28</v>
      </c>
      <c r="Q3" s="18"/>
      <c r="R3" s="23"/>
    </row>
    <row r="4" spans="2:18" ht="15">
      <c r="B4" s="19"/>
      <c r="C4" s="19"/>
      <c r="D4" s="212">
        <f>SUBTOTAL(9,D6:D90)</f>
        <v>0</v>
      </c>
      <c r="E4" s="212">
        <f aca="true" t="shared" si="0" ref="E4:R4">SUBTOTAL(9,E6:E90)</f>
        <v>0</v>
      </c>
      <c r="F4" s="212">
        <f t="shared" si="0"/>
        <v>0</v>
      </c>
      <c r="G4" s="213">
        <f t="shared" si="0"/>
        <v>0</v>
      </c>
      <c r="H4" s="213">
        <f t="shared" si="0"/>
        <v>0</v>
      </c>
      <c r="I4" s="214">
        <f t="shared" si="0"/>
        <v>0</v>
      </c>
      <c r="J4" s="215">
        <f t="shared" si="0"/>
        <v>0</v>
      </c>
      <c r="K4" s="215">
        <f t="shared" si="0"/>
        <v>0</v>
      </c>
      <c r="L4" s="216">
        <f t="shared" si="0"/>
        <v>0</v>
      </c>
      <c r="M4" s="217">
        <f t="shared" si="0"/>
        <v>0</v>
      </c>
      <c r="N4" s="217">
        <f t="shared" si="0"/>
        <v>0</v>
      </c>
      <c r="O4" s="218">
        <f t="shared" si="0"/>
        <v>0</v>
      </c>
      <c r="P4" s="95">
        <f t="shared" si="0"/>
        <v>0</v>
      </c>
      <c r="Q4" s="95">
        <f t="shared" si="0"/>
        <v>0</v>
      </c>
      <c r="R4" s="95">
        <f t="shared" si="0"/>
        <v>0</v>
      </c>
    </row>
    <row r="5" spans="2:18" ht="15">
      <c r="B5" s="6" t="s">
        <v>10</v>
      </c>
      <c r="C5" s="17" t="s">
        <v>7</v>
      </c>
      <c r="D5" s="219" t="s">
        <v>0</v>
      </c>
      <c r="E5" s="219" t="s">
        <v>9</v>
      </c>
      <c r="F5" s="220" t="s">
        <v>2</v>
      </c>
      <c r="G5" s="221" t="s">
        <v>0</v>
      </c>
      <c r="H5" s="221" t="s">
        <v>9</v>
      </c>
      <c r="I5" s="222" t="s">
        <v>2</v>
      </c>
      <c r="J5" s="223" t="s">
        <v>0</v>
      </c>
      <c r="K5" s="223" t="s">
        <v>9</v>
      </c>
      <c r="L5" s="224" t="s">
        <v>2</v>
      </c>
      <c r="M5" s="225" t="s">
        <v>0</v>
      </c>
      <c r="N5" s="225" t="s">
        <v>9</v>
      </c>
      <c r="O5" s="226" t="s">
        <v>2</v>
      </c>
      <c r="P5" s="227" t="s">
        <v>0</v>
      </c>
      <c r="Q5" s="227" t="s">
        <v>9</v>
      </c>
      <c r="R5" s="228" t="s">
        <v>2</v>
      </c>
    </row>
    <row r="6" spans="2:18" ht="15">
      <c r="B6" s="171" t="s">
        <v>44</v>
      </c>
      <c r="C6" s="20" t="str">
        <f aca="true" t="shared" si="1" ref="C6:C69">IF(B6&gt;0,(VLOOKUP(B6,entidades,2,FALSE))," ")</f>
        <v>SQM (Aporte de I+D)</v>
      </c>
      <c r="D6" s="229"/>
      <c r="E6" s="230"/>
      <c r="F6" s="231">
        <f aca="true" t="shared" si="2" ref="F6:F9">+D6+E6</f>
        <v>0</v>
      </c>
      <c r="G6" s="232"/>
      <c r="H6" s="233"/>
      <c r="I6" s="234">
        <f aca="true" t="shared" si="3" ref="I6:I9">+G6+H6</f>
        <v>0</v>
      </c>
      <c r="J6" s="235"/>
      <c r="K6" s="236"/>
      <c r="L6" s="237">
        <f aca="true" t="shared" si="4" ref="L6:L9">+J6+K6</f>
        <v>0</v>
      </c>
      <c r="M6" s="238"/>
      <c r="N6" s="239"/>
      <c r="O6" s="240">
        <f aca="true" t="shared" si="5" ref="O6:O69">+M6+N6</f>
        <v>0</v>
      </c>
      <c r="P6" s="241">
        <f aca="true" t="shared" si="6" ref="P6:Q37">+D6+G6+J6+M6</f>
        <v>0</v>
      </c>
      <c r="Q6" s="194">
        <f t="shared" si="6"/>
        <v>0</v>
      </c>
      <c r="R6" s="242">
        <f aca="true" t="shared" si="7" ref="R6:R69">+P6+Q6</f>
        <v>0</v>
      </c>
    </row>
    <row r="7" spans="2:18" ht="15">
      <c r="B7" s="24"/>
      <c r="C7" s="21" t="str">
        <f t="shared" si="1"/>
        <v xml:space="preserve"> </v>
      </c>
      <c r="D7" s="243"/>
      <c r="E7" s="244"/>
      <c r="F7" s="245">
        <f t="shared" si="2"/>
        <v>0</v>
      </c>
      <c r="G7" s="246"/>
      <c r="H7" s="247"/>
      <c r="I7" s="248">
        <f t="shared" si="3"/>
        <v>0</v>
      </c>
      <c r="J7" s="249"/>
      <c r="K7" s="250"/>
      <c r="L7" s="251">
        <f t="shared" si="4"/>
        <v>0</v>
      </c>
      <c r="M7" s="252"/>
      <c r="N7" s="253"/>
      <c r="O7" s="254">
        <f t="shared" si="5"/>
        <v>0</v>
      </c>
      <c r="P7" s="255">
        <f t="shared" si="6"/>
        <v>0</v>
      </c>
      <c r="Q7" s="89">
        <f t="shared" si="6"/>
        <v>0</v>
      </c>
      <c r="R7" s="256">
        <f t="shared" si="7"/>
        <v>0</v>
      </c>
    </row>
    <row r="8" spans="2:18" ht="15">
      <c r="B8" s="24"/>
      <c r="C8" s="21" t="str">
        <f t="shared" si="1"/>
        <v xml:space="preserve"> </v>
      </c>
      <c r="D8" s="243"/>
      <c r="E8" s="244"/>
      <c r="F8" s="245">
        <f t="shared" si="2"/>
        <v>0</v>
      </c>
      <c r="G8" s="246"/>
      <c r="H8" s="247"/>
      <c r="I8" s="248">
        <f t="shared" si="3"/>
        <v>0</v>
      </c>
      <c r="J8" s="249"/>
      <c r="K8" s="250"/>
      <c r="L8" s="251">
        <f t="shared" si="4"/>
        <v>0</v>
      </c>
      <c r="M8" s="252"/>
      <c r="N8" s="253"/>
      <c r="O8" s="254">
        <f t="shared" si="5"/>
        <v>0</v>
      </c>
      <c r="P8" s="255">
        <f t="shared" si="6"/>
        <v>0</v>
      </c>
      <c r="Q8" s="89">
        <f t="shared" si="6"/>
        <v>0</v>
      </c>
      <c r="R8" s="256">
        <f t="shared" si="7"/>
        <v>0</v>
      </c>
    </row>
    <row r="9" spans="2:18" ht="15">
      <c r="B9" s="24"/>
      <c r="C9" s="21" t="str">
        <f t="shared" si="1"/>
        <v xml:space="preserve"> </v>
      </c>
      <c r="D9" s="243"/>
      <c r="E9" s="244"/>
      <c r="F9" s="245">
        <f t="shared" si="2"/>
        <v>0</v>
      </c>
      <c r="G9" s="246"/>
      <c r="H9" s="247"/>
      <c r="I9" s="248">
        <f t="shared" si="3"/>
        <v>0</v>
      </c>
      <c r="J9" s="249"/>
      <c r="K9" s="250"/>
      <c r="L9" s="251">
        <f t="shared" si="4"/>
        <v>0</v>
      </c>
      <c r="M9" s="252"/>
      <c r="N9" s="253"/>
      <c r="O9" s="254">
        <f t="shared" si="5"/>
        <v>0</v>
      </c>
      <c r="P9" s="255">
        <f t="shared" si="6"/>
        <v>0</v>
      </c>
      <c r="Q9" s="89">
        <f t="shared" si="6"/>
        <v>0</v>
      </c>
      <c r="R9" s="256">
        <f t="shared" si="7"/>
        <v>0</v>
      </c>
    </row>
    <row r="10" spans="2:18" ht="15">
      <c r="B10" s="24"/>
      <c r="C10" s="21" t="str">
        <f t="shared" si="1"/>
        <v xml:space="preserve"> </v>
      </c>
      <c r="D10" s="243"/>
      <c r="E10" s="244"/>
      <c r="F10" s="245">
        <f aca="true" t="shared" si="8" ref="F10:F69">+D10+E10</f>
        <v>0</v>
      </c>
      <c r="G10" s="246"/>
      <c r="H10" s="247"/>
      <c r="I10" s="248">
        <f aca="true" t="shared" si="9" ref="I10:I69">+G10+H10</f>
        <v>0</v>
      </c>
      <c r="J10" s="249"/>
      <c r="K10" s="250"/>
      <c r="L10" s="251">
        <f aca="true" t="shared" si="10" ref="L10:L69">+J10+K10</f>
        <v>0</v>
      </c>
      <c r="M10" s="252"/>
      <c r="N10" s="253"/>
      <c r="O10" s="254">
        <f t="shared" si="5"/>
        <v>0</v>
      </c>
      <c r="P10" s="255">
        <f t="shared" si="6"/>
        <v>0</v>
      </c>
      <c r="Q10" s="89">
        <f t="shared" si="6"/>
        <v>0</v>
      </c>
      <c r="R10" s="256">
        <f t="shared" si="7"/>
        <v>0</v>
      </c>
    </row>
    <row r="11" spans="2:18" ht="15">
      <c r="B11" s="24"/>
      <c r="C11" s="21" t="str">
        <f t="shared" si="1"/>
        <v xml:space="preserve"> </v>
      </c>
      <c r="D11" s="243"/>
      <c r="E11" s="244"/>
      <c r="F11" s="245">
        <f t="shared" si="8"/>
        <v>0</v>
      </c>
      <c r="G11" s="246"/>
      <c r="H11" s="247"/>
      <c r="I11" s="248">
        <f t="shared" si="9"/>
        <v>0</v>
      </c>
      <c r="J11" s="249"/>
      <c r="K11" s="250"/>
      <c r="L11" s="251">
        <f t="shared" si="10"/>
        <v>0</v>
      </c>
      <c r="M11" s="252"/>
      <c r="N11" s="253"/>
      <c r="O11" s="254">
        <f t="shared" si="5"/>
        <v>0</v>
      </c>
      <c r="P11" s="255">
        <f t="shared" si="6"/>
        <v>0</v>
      </c>
      <c r="Q11" s="89">
        <f t="shared" si="6"/>
        <v>0</v>
      </c>
      <c r="R11" s="256">
        <f t="shared" si="7"/>
        <v>0</v>
      </c>
    </row>
    <row r="12" spans="2:18" ht="15">
      <c r="B12" s="24"/>
      <c r="C12" s="21" t="str">
        <f t="shared" si="1"/>
        <v xml:space="preserve"> </v>
      </c>
      <c r="D12" s="243"/>
      <c r="E12" s="244"/>
      <c r="F12" s="245">
        <f t="shared" si="8"/>
        <v>0</v>
      </c>
      <c r="G12" s="246"/>
      <c r="H12" s="247"/>
      <c r="I12" s="248">
        <f t="shared" si="9"/>
        <v>0</v>
      </c>
      <c r="J12" s="249"/>
      <c r="K12" s="250"/>
      <c r="L12" s="251">
        <f t="shared" si="10"/>
        <v>0</v>
      </c>
      <c r="M12" s="252"/>
      <c r="N12" s="253"/>
      <c r="O12" s="254">
        <f t="shared" si="5"/>
        <v>0</v>
      </c>
      <c r="P12" s="255">
        <f t="shared" si="6"/>
        <v>0</v>
      </c>
      <c r="Q12" s="89">
        <f t="shared" si="6"/>
        <v>0</v>
      </c>
      <c r="R12" s="256">
        <f t="shared" si="7"/>
        <v>0</v>
      </c>
    </row>
    <row r="13" spans="2:18" ht="15">
      <c r="B13" s="24"/>
      <c r="C13" s="21" t="str">
        <f t="shared" si="1"/>
        <v xml:space="preserve"> </v>
      </c>
      <c r="D13" s="243"/>
      <c r="E13" s="244"/>
      <c r="F13" s="245">
        <f t="shared" si="8"/>
        <v>0</v>
      </c>
      <c r="G13" s="246"/>
      <c r="H13" s="247"/>
      <c r="I13" s="248">
        <f t="shared" si="9"/>
        <v>0</v>
      </c>
      <c r="J13" s="249"/>
      <c r="K13" s="250"/>
      <c r="L13" s="251">
        <f t="shared" si="10"/>
        <v>0</v>
      </c>
      <c r="M13" s="252"/>
      <c r="N13" s="253"/>
      <c r="O13" s="254">
        <f t="shared" si="5"/>
        <v>0</v>
      </c>
      <c r="P13" s="255">
        <f t="shared" si="6"/>
        <v>0</v>
      </c>
      <c r="Q13" s="89">
        <f t="shared" si="6"/>
        <v>0</v>
      </c>
      <c r="R13" s="256">
        <f t="shared" si="7"/>
        <v>0</v>
      </c>
    </row>
    <row r="14" spans="2:18" ht="15">
      <c r="B14" s="24"/>
      <c r="C14" s="21" t="str">
        <f t="shared" si="1"/>
        <v xml:space="preserve"> </v>
      </c>
      <c r="D14" s="243"/>
      <c r="E14" s="244"/>
      <c r="F14" s="245">
        <f t="shared" si="8"/>
        <v>0</v>
      </c>
      <c r="G14" s="246"/>
      <c r="H14" s="247"/>
      <c r="I14" s="248">
        <f t="shared" si="9"/>
        <v>0</v>
      </c>
      <c r="J14" s="249"/>
      <c r="K14" s="250"/>
      <c r="L14" s="251">
        <f t="shared" si="10"/>
        <v>0</v>
      </c>
      <c r="M14" s="252"/>
      <c r="N14" s="253"/>
      <c r="O14" s="254">
        <f t="shared" si="5"/>
        <v>0</v>
      </c>
      <c r="P14" s="255">
        <f t="shared" si="6"/>
        <v>0</v>
      </c>
      <c r="Q14" s="89">
        <f t="shared" si="6"/>
        <v>0</v>
      </c>
      <c r="R14" s="256">
        <f t="shared" si="7"/>
        <v>0</v>
      </c>
    </row>
    <row r="15" spans="2:18" ht="15">
      <c r="B15" s="24"/>
      <c r="C15" s="21" t="str">
        <f t="shared" si="1"/>
        <v xml:space="preserve"> </v>
      </c>
      <c r="D15" s="243"/>
      <c r="E15" s="244"/>
      <c r="F15" s="245">
        <f t="shared" si="8"/>
        <v>0</v>
      </c>
      <c r="G15" s="246"/>
      <c r="H15" s="247"/>
      <c r="I15" s="248">
        <f t="shared" si="9"/>
        <v>0</v>
      </c>
      <c r="J15" s="249"/>
      <c r="K15" s="250"/>
      <c r="L15" s="251">
        <f t="shared" si="10"/>
        <v>0</v>
      </c>
      <c r="M15" s="252"/>
      <c r="N15" s="253"/>
      <c r="O15" s="254">
        <f t="shared" si="5"/>
        <v>0</v>
      </c>
      <c r="P15" s="255">
        <f t="shared" si="6"/>
        <v>0</v>
      </c>
      <c r="Q15" s="89">
        <f t="shared" si="6"/>
        <v>0</v>
      </c>
      <c r="R15" s="256">
        <f t="shared" si="7"/>
        <v>0</v>
      </c>
    </row>
    <row r="16" spans="2:18" ht="15">
      <c r="B16" s="24"/>
      <c r="C16" s="21" t="str">
        <f t="shared" si="1"/>
        <v xml:space="preserve"> </v>
      </c>
      <c r="D16" s="243"/>
      <c r="E16" s="244"/>
      <c r="F16" s="245">
        <f t="shared" si="8"/>
        <v>0</v>
      </c>
      <c r="G16" s="246"/>
      <c r="H16" s="247"/>
      <c r="I16" s="248">
        <f t="shared" si="9"/>
        <v>0</v>
      </c>
      <c r="J16" s="249"/>
      <c r="K16" s="250"/>
      <c r="L16" s="251">
        <f t="shared" si="10"/>
        <v>0</v>
      </c>
      <c r="M16" s="252"/>
      <c r="N16" s="253"/>
      <c r="O16" s="254">
        <f t="shared" si="5"/>
        <v>0</v>
      </c>
      <c r="P16" s="255">
        <f t="shared" si="6"/>
        <v>0</v>
      </c>
      <c r="Q16" s="89">
        <f t="shared" si="6"/>
        <v>0</v>
      </c>
      <c r="R16" s="256">
        <f t="shared" si="7"/>
        <v>0</v>
      </c>
    </row>
    <row r="17" spans="2:18" ht="15">
      <c r="B17" s="24"/>
      <c r="C17" s="21" t="str">
        <f t="shared" si="1"/>
        <v xml:space="preserve"> </v>
      </c>
      <c r="D17" s="243"/>
      <c r="E17" s="244"/>
      <c r="F17" s="245">
        <f t="shared" si="8"/>
        <v>0</v>
      </c>
      <c r="G17" s="246"/>
      <c r="H17" s="247"/>
      <c r="I17" s="248">
        <f t="shared" si="9"/>
        <v>0</v>
      </c>
      <c r="J17" s="249"/>
      <c r="K17" s="250"/>
      <c r="L17" s="251">
        <f t="shared" si="10"/>
        <v>0</v>
      </c>
      <c r="M17" s="252"/>
      <c r="N17" s="253"/>
      <c r="O17" s="254">
        <f t="shared" si="5"/>
        <v>0</v>
      </c>
      <c r="P17" s="255">
        <f t="shared" si="6"/>
        <v>0</v>
      </c>
      <c r="Q17" s="89">
        <f t="shared" si="6"/>
        <v>0</v>
      </c>
      <c r="R17" s="256">
        <f t="shared" si="7"/>
        <v>0</v>
      </c>
    </row>
    <row r="18" spans="2:18" ht="15">
      <c r="B18" s="24"/>
      <c r="C18" s="21" t="str">
        <f t="shared" si="1"/>
        <v xml:space="preserve"> </v>
      </c>
      <c r="D18" s="243"/>
      <c r="E18" s="244"/>
      <c r="F18" s="245">
        <f t="shared" si="8"/>
        <v>0</v>
      </c>
      <c r="G18" s="246"/>
      <c r="H18" s="247"/>
      <c r="I18" s="248">
        <f t="shared" si="9"/>
        <v>0</v>
      </c>
      <c r="J18" s="249"/>
      <c r="K18" s="250"/>
      <c r="L18" s="251">
        <f t="shared" si="10"/>
        <v>0</v>
      </c>
      <c r="M18" s="252"/>
      <c r="N18" s="253"/>
      <c r="O18" s="254">
        <f t="shared" si="5"/>
        <v>0</v>
      </c>
      <c r="P18" s="255">
        <f t="shared" si="6"/>
        <v>0</v>
      </c>
      <c r="Q18" s="89">
        <f t="shared" si="6"/>
        <v>0</v>
      </c>
      <c r="R18" s="256">
        <f t="shared" si="7"/>
        <v>0</v>
      </c>
    </row>
    <row r="19" spans="2:18" ht="15">
      <c r="B19" s="24"/>
      <c r="C19" s="21" t="str">
        <f t="shared" si="1"/>
        <v xml:space="preserve"> </v>
      </c>
      <c r="D19" s="243"/>
      <c r="E19" s="244"/>
      <c r="F19" s="245">
        <f t="shared" si="8"/>
        <v>0</v>
      </c>
      <c r="G19" s="246"/>
      <c r="H19" s="247"/>
      <c r="I19" s="248">
        <f t="shared" si="9"/>
        <v>0</v>
      </c>
      <c r="J19" s="249"/>
      <c r="K19" s="250"/>
      <c r="L19" s="251">
        <f t="shared" si="10"/>
        <v>0</v>
      </c>
      <c r="M19" s="252"/>
      <c r="N19" s="253"/>
      <c r="O19" s="254">
        <f t="shared" si="5"/>
        <v>0</v>
      </c>
      <c r="P19" s="255">
        <f t="shared" si="6"/>
        <v>0</v>
      </c>
      <c r="Q19" s="89">
        <f t="shared" si="6"/>
        <v>0</v>
      </c>
      <c r="R19" s="256">
        <f t="shared" si="7"/>
        <v>0</v>
      </c>
    </row>
    <row r="20" spans="2:18" ht="15">
      <c r="B20" s="24"/>
      <c r="C20" s="21" t="str">
        <f t="shared" si="1"/>
        <v xml:space="preserve"> </v>
      </c>
      <c r="D20" s="243"/>
      <c r="E20" s="244"/>
      <c r="F20" s="245">
        <f t="shared" si="8"/>
        <v>0</v>
      </c>
      <c r="G20" s="246"/>
      <c r="H20" s="247"/>
      <c r="I20" s="248">
        <f t="shared" si="9"/>
        <v>0</v>
      </c>
      <c r="J20" s="249"/>
      <c r="K20" s="250"/>
      <c r="L20" s="251">
        <f t="shared" si="10"/>
        <v>0</v>
      </c>
      <c r="M20" s="252"/>
      <c r="N20" s="253"/>
      <c r="O20" s="254">
        <f t="shared" si="5"/>
        <v>0</v>
      </c>
      <c r="P20" s="255">
        <f t="shared" si="6"/>
        <v>0</v>
      </c>
      <c r="Q20" s="89">
        <f t="shared" si="6"/>
        <v>0</v>
      </c>
      <c r="R20" s="256">
        <f t="shared" si="7"/>
        <v>0</v>
      </c>
    </row>
    <row r="21" spans="2:18" ht="15">
      <c r="B21" s="24"/>
      <c r="C21" s="21" t="str">
        <f t="shared" si="1"/>
        <v xml:space="preserve"> </v>
      </c>
      <c r="D21" s="243"/>
      <c r="E21" s="244"/>
      <c r="F21" s="245">
        <f t="shared" si="8"/>
        <v>0</v>
      </c>
      <c r="G21" s="246"/>
      <c r="H21" s="247"/>
      <c r="I21" s="248">
        <f t="shared" si="9"/>
        <v>0</v>
      </c>
      <c r="J21" s="249"/>
      <c r="K21" s="250"/>
      <c r="L21" s="251">
        <f t="shared" si="10"/>
        <v>0</v>
      </c>
      <c r="M21" s="252"/>
      <c r="N21" s="253"/>
      <c r="O21" s="254">
        <f t="shared" si="5"/>
        <v>0</v>
      </c>
      <c r="P21" s="255">
        <f t="shared" si="6"/>
        <v>0</v>
      </c>
      <c r="Q21" s="89">
        <f t="shared" si="6"/>
        <v>0</v>
      </c>
      <c r="R21" s="256">
        <f t="shared" si="7"/>
        <v>0</v>
      </c>
    </row>
    <row r="22" spans="2:18" ht="15">
      <c r="B22" s="24"/>
      <c r="C22" s="21" t="str">
        <f t="shared" si="1"/>
        <v xml:space="preserve"> </v>
      </c>
      <c r="D22" s="243"/>
      <c r="E22" s="244"/>
      <c r="F22" s="245">
        <f t="shared" si="8"/>
        <v>0</v>
      </c>
      <c r="G22" s="246"/>
      <c r="H22" s="247"/>
      <c r="I22" s="248">
        <f t="shared" si="9"/>
        <v>0</v>
      </c>
      <c r="J22" s="249"/>
      <c r="K22" s="250"/>
      <c r="L22" s="251">
        <f t="shared" si="10"/>
        <v>0</v>
      </c>
      <c r="M22" s="252"/>
      <c r="N22" s="253"/>
      <c r="O22" s="254">
        <f t="shared" si="5"/>
        <v>0</v>
      </c>
      <c r="P22" s="255">
        <f t="shared" si="6"/>
        <v>0</v>
      </c>
      <c r="Q22" s="89">
        <f t="shared" si="6"/>
        <v>0</v>
      </c>
      <c r="R22" s="256">
        <f t="shared" si="7"/>
        <v>0</v>
      </c>
    </row>
    <row r="23" spans="2:18" ht="15">
      <c r="B23" s="24"/>
      <c r="C23" s="21" t="str">
        <f t="shared" si="1"/>
        <v xml:space="preserve"> </v>
      </c>
      <c r="D23" s="243"/>
      <c r="E23" s="244"/>
      <c r="F23" s="245">
        <f t="shared" si="8"/>
        <v>0</v>
      </c>
      <c r="G23" s="246"/>
      <c r="H23" s="247"/>
      <c r="I23" s="248">
        <f t="shared" si="9"/>
        <v>0</v>
      </c>
      <c r="J23" s="249"/>
      <c r="K23" s="250"/>
      <c r="L23" s="251">
        <f t="shared" si="10"/>
        <v>0</v>
      </c>
      <c r="M23" s="252"/>
      <c r="N23" s="253"/>
      <c r="O23" s="254">
        <f t="shared" si="5"/>
        <v>0</v>
      </c>
      <c r="P23" s="255">
        <f t="shared" si="6"/>
        <v>0</v>
      </c>
      <c r="Q23" s="89">
        <f t="shared" si="6"/>
        <v>0</v>
      </c>
      <c r="R23" s="256">
        <f t="shared" si="7"/>
        <v>0</v>
      </c>
    </row>
    <row r="24" spans="2:18" ht="15">
      <c r="B24" s="24"/>
      <c r="C24" s="21" t="str">
        <f t="shared" si="1"/>
        <v xml:space="preserve"> </v>
      </c>
      <c r="D24" s="243"/>
      <c r="E24" s="244"/>
      <c r="F24" s="245">
        <f t="shared" si="8"/>
        <v>0</v>
      </c>
      <c r="G24" s="246"/>
      <c r="H24" s="247"/>
      <c r="I24" s="248">
        <f t="shared" si="9"/>
        <v>0</v>
      </c>
      <c r="J24" s="249"/>
      <c r="K24" s="250"/>
      <c r="L24" s="251">
        <f t="shared" si="10"/>
        <v>0</v>
      </c>
      <c r="M24" s="252"/>
      <c r="N24" s="253"/>
      <c r="O24" s="254">
        <f t="shared" si="5"/>
        <v>0</v>
      </c>
      <c r="P24" s="255">
        <f t="shared" si="6"/>
        <v>0</v>
      </c>
      <c r="Q24" s="89">
        <f t="shared" si="6"/>
        <v>0</v>
      </c>
      <c r="R24" s="256">
        <f t="shared" si="7"/>
        <v>0</v>
      </c>
    </row>
    <row r="25" spans="2:18" ht="15">
      <c r="B25" s="24"/>
      <c r="C25" s="21" t="str">
        <f t="shared" si="1"/>
        <v xml:space="preserve"> </v>
      </c>
      <c r="D25" s="243"/>
      <c r="E25" s="244"/>
      <c r="F25" s="245">
        <f t="shared" si="8"/>
        <v>0</v>
      </c>
      <c r="G25" s="246"/>
      <c r="H25" s="247"/>
      <c r="I25" s="248">
        <f t="shared" si="9"/>
        <v>0</v>
      </c>
      <c r="J25" s="249"/>
      <c r="K25" s="250"/>
      <c r="L25" s="251">
        <f t="shared" si="10"/>
        <v>0</v>
      </c>
      <c r="M25" s="252"/>
      <c r="N25" s="253"/>
      <c r="O25" s="254">
        <f t="shared" si="5"/>
        <v>0</v>
      </c>
      <c r="P25" s="255">
        <f t="shared" si="6"/>
        <v>0</v>
      </c>
      <c r="Q25" s="89">
        <f t="shared" si="6"/>
        <v>0</v>
      </c>
      <c r="R25" s="256">
        <f t="shared" si="7"/>
        <v>0</v>
      </c>
    </row>
    <row r="26" spans="2:18" ht="15">
      <c r="B26" s="24"/>
      <c r="C26" s="21" t="str">
        <f t="shared" si="1"/>
        <v xml:space="preserve"> </v>
      </c>
      <c r="D26" s="243"/>
      <c r="E26" s="244"/>
      <c r="F26" s="245">
        <f t="shared" si="8"/>
        <v>0</v>
      </c>
      <c r="G26" s="246"/>
      <c r="H26" s="247"/>
      <c r="I26" s="248">
        <f t="shared" si="9"/>
        <v>0</v>
      </c>
      <c r="J26" s="249"/>
      <c r="K26" s="250"/>
      <c r="L26" s="251">
        <f t="shared" si="10"/>
        <v>0</v>
      </c>
      <c r="M26" s="252"/>
      <c r="N26" s="253"/>
      <c r="O26" s="254">
        <f t="shared" si="5"/>
        <v>0</v>
      </c>
      <c r="P26" s="255">
        <f t="shared" si="6"/>
        <v>0</v>
      </c>
      <c r="Q26" s="89">
        <f t="shared" si="6"/>
        <v>0</v>
      </c>
      <c r="R26" s="256">
        <f t="shared" si="7"/>
        <v>0</v>
      </c>
    </row>
    <row r="27" spans="2:18" ht="15">
      <c r="B27" s="24"/>
      <c r="C27" s="21" t="str">
        <f t="shared" si="1"/>
        <v xml:space="preserve"> </v>
      </c>
      <c r="D27" s="243"/>
      <c r="E27" s="244"/>
      <c r="F27" s="245">
        <f t="shared" si="8"/>
        <v>0</v>
      </c>
      <c r="G27" s="246"/>
      <c r="H27" s="247"/>
      <c r="I27" s="248">
        <f t="shared" si="9"/>
        <v>0</v>
      </c>
      <c r="J27" s="249"/>
      <c r="K27" s="250"/>
      <c r="L27" s="251">
        <f t="shared" si="10"/>
        <v>0</v>
      </c>
      <c r="M27" s="252"/>
      <c r="N27" s="253"/>
      <c r="O27" s="254">
        <f t="shared" si="5"/>
        <v>0</v>
      </c>
      <c r="P27" s="255">
        <f t="shared" si="6"/>
        <v>0</v>
      </c>
      <c r="Q27" s="89">
        <f t="shared" si="6"/>
        <v>0</v>
      </c>
      <c r="R27" s="256">
        <f t="shared" si="7"/>
        <v>0</v>
      </c>
    </row>
    <row r="28" spans="2:18" ht="15">
      <c r="B28" s="24"/>
      <c r="C28" s="21" t="str">
        <f t="shared" si="1"/>
        <v xml:space="preserve"> </v>
      </c>
      <c r="D28" s="243"/>
      <c r="E28" s="244"/>
      <c r="F28" s="245">
        <f t="shared" si="8"/>
        <v>0</v>
      </c>
      <c r="G28" s="246"/>
      <c r="H28" s="247"/>
      <c r="I28" s="248">
        <f t="shared" si="9"/>
        <v>0</v>
      </c>
      <c r="J28" s="249"/>
      <c r="K28" s="250"/>
      <c r="L28" s="251">
        <f t="shared" si="10"/>
        <v>0</v>
      </c>
      <c r="M28" s="252"/>
      <c r="N28" s="253"/>
      <c r="O28" s="254">
        <f t="shared" si="5"/>
        <v>0</v>
      </c>
      <c r="P28" s="255">
        <f t="shared" si="6"/>
        <v>0</v>
      </c>
      <c r="Q28" s="89">
        <f t="shared" si="6"/>
        <v>0</v>
      </c>
      <c r="R28" s="256">
        <f t="shared" si="7"/>
        <v>0</v>
      </c>
    </row>
    <row r="29" spans="2:18" ht="15">
      <c r="B29" s="24"/>
      <c r="C29" s="21" t="str">
        <f t="shared" si="1"/>
        <v xml:space="preserve"> </v>
      </c>
      <c r="D29" s="243"/>
      <c r="E29" s="244"/>
      <c r="F29" s="245">
        <f t="shared" si="8"/>
        <v>0</v>
      </c>
      <c r="G29" s="246"/>
      <c r="H29" s="247"/>
      <c r="I29" s="248">
        <f t="shared" si="9"/>
        <v>0</v>
      </c>
      <c r="J29" s="249"/>
      <c r="K29" s="250"/>
      <c r="L29" s="251">
        <f t="shared" si="10"/>
        <v>0</v>
      </c>
      <c r="M29" s="252"/>
      <c r="N29" s="253"/>
      <c r="O29" s="254">
        <f t="shared" si="5"/>
        <v>0</v>
      </c>
      <c r="P29" s="255">
        <f t="shared" si="6"/>
        <v>0</v>
      </c>
      <c r="Q29" s="89">
        <f t="shared" si="6"/>
        <v>0</v>
      </c>
      <c r="R29" s="256">
        <f t="shared" si="7"/>
        <v>0</v>
      </c>
    </row>
    <row r="30" spans="2:18" ht="15">
      <c r="B30" s="24"/>
      <c r="C30" s="21" t="str">
        <f t="shared" si="1"/>
        <v xml:space="preserve"> </v>
      </c>
      <c r="D30" s="243"/>
      <c r="E30" s="244"/>
      <c r="F30" s="245">
        <f t="shared" si="8"/>
        <v>0</v>
      </c>
      <c r="G30" s="246"/>
      <c r="H30" s="247"/>
      <c r="I30" s="248">
        <f t="shared" si="9"/>
        <v>0</v>
      </c>
      <c r="J30" s="249"/>
      <c r="K30" s="250"/>
      <c r="L30" s="251">
        <f t="shared" si="10"/>
        <v>0</v>
      </c>
      <c r="M30" s="252"/>
      <c r="N30" s="253"/>
      <c r="O30" s="254">
        <f t="shared" si="5"/>
        <v>0</v>
      </c>
      <c r="P30" s="255">
        <f t="shared" si="6"/>
        <v>0</v>
      </c>
      <c r="Q30" s="89">
        <f t="shared" si="6"/>
        <v>0</v>
      </c>
      <c r="R30" s="256">
        <f t="shared" si="7"/>
        <v>0</v>
      </c>
    </row>
    <row r="31" spans="2:18" ht="15">
      <c r="B31" s="24"/>
      <c r="C31" s="21" t="str">
        <f t="shared" si="1"/>
        <v xml:space="preserve"> </v>
      </c>
      <c r="D31" s="243"/>
      <c r="E31" s="244"/>
      <c r="F31" s="245">
        <f t="shared" si="8"/>
        <v>0</v>
      </c>
      <c r="G31" s="246"/>
      <c r="H31" s="247"/>
      <c r="I31" s="248">
        <f t="shared" si="9"/>
        <v>0</v>
      </c>
      <c r="J31" s="249"/>
      <c r="K31" s="250"/>
      <c r="L31" s="251">
        <f t="shared" si="10"/>
        <v>0</v>
      </c>
      <c r="M31" s="252"/>
      <c r="N31" s="253"/>
      <c r="O31" s="254">
        <f t="shared" si="5"/>
        <v>0</v>
      </c>
      <c r="P31" s="255">
        <f t="shared" si="6"/>
        <v>0</v>
      </c>
      <c r="Q31" s="89">
        <f t="shared" si="6"/>
        <v>0</v>
      </c>
      <c r="R31" s="256">
        <f t="shared" si="7"/>
        <v>0</v>
      </c>
    </row>
    <row r="32" spans="2:18" ht="15">
      <c r="B32" s="24"/>
      <c r="C32" s="21" t="str">
        <f t="shared" si="1"/>
        <v xml:space="preserve"> </v>
      </c>
      <c r="D32" s="243"/>
      <c r="E32" s="244"/>
      <c r="F32" s="245">
        <f t="shared" si="8"/>
        <v>0</v>
      </c>
      <c r="G32" s="246"/>
      <c r="H32" s="247"/>
      <c r="I32" s="248">
        <f t="shared" si="9"/>
        <v>0</v>
      </c>
      <c r="J32" s="249"/>
      <c r="K32" s="250"/>
      <c r="L32" s="251">
        <f t="shared" si="10"/>
        <v>0</v>
      </c>
      <c r="M32" s="252"/>
      <c r="N32" s="253"/>
      <c r="O32" s="254">
        <f t="shared" si="5"/>
        <v>0</v>
      </c>
      <c r="P32" s="255">
        <f t="shared" si="6"/>
        <v>0</v>
      </c>
      <c r="Q32" s="89">
        <f t="shared" si="6"/>
        <v>0</v>
      </c>
      <c r="R32" s="256">
        <f t="shared" si="7"/>
        <v>0</v>
      </c>
    </row>
    <row r="33" spans="2:18" ht="15">
      <c r="B33" s="24"/>
      <c r="C33" s="21" t="str">
        <f t="shared" si="1"/>
        <v xml:space="preserve"> </v>
      </c>
      <c r="D33" s="243"/>
      <c r="E33" s="244"/>
      <c r="F33" s="245">
        <f t="shared" si="8"/>
        <v>0</v>
      </c>
      <c r="G33" s="246"/>
      <c r="H33" s="247"/>
      <c r="I33" s="248">
        <f t="shared" si="9"/>
        <v>0</v>
      </c>
      <c r="J33" s="249"/>
      <c r="K33" s="250"/>
      <c r="L33" s="251">
        <f t="shared" si="10"/>
        <v>0</v>
      </c>
      <c r="M33" s="252"/>
      <c r="N33" s="253"/>
      <c r="O33" s="254">
        <f t="shared" si="5"/>
        <v>0</v>
      </c>
      <c r="P33" s="255">
        <f t="shared" si="6"/>
        <v>0</v>
      </c>
      <c r="Q33" s="89">
        <f t="shared" si="6"/>
        <v>0</v>
      </c>
      <c r="R33" s="256">
        <f t="shared" si="7"/>
        <v>0</v>
      </c>
    </row>
    <row r="34" spans="2:18" ht="15">
      <c r="B34" s="24"/>
      <c r="C34" s="21" t="str">
        <f t="shared" si="1"/>
        <v xml:space="preserve"> </v>
      </c>
      <c r="D34" s="243"/>
      <c r="E34" s="244"/>
      <c r="F34" s="245">
        <f t="shared" si="8"/>
        <v>0</v>
      </c>
      <c r="G34" s="246"/>
      <c r="H34" s="247"/>
      <c r="I34" s="248">
        <f t="shared" si="9"/>
        <v>0</v>
      </c>
      <c r="J34" s="249"/>
      <c r="K34" s="250"/>
      <c r="L34" s="251">
        <f t="shared" si="10"/>
        <v>0</v>
      </c>
      <c r="M34" s="252"/>
      <c r="N34" s="253"/>
      <c r="O34" s="254">
        <f t="shared" si="5"/>
        <v>0</v>
      </c>
      <c r="P34" s="255">
        <f t="shared" si="6"/>
        <v>0</v>
      </c>
      <c r="Q34" s="89">
        <f t="shared" si="6"/>
        <v>0</v>
      </c>
      <c r="R34" s="256">
        <f t="shared" si="7"/>
        <v>0</v>
      </c>
    </row>
    <row r="35" spans="2:18" ht="15">
      <c r="B35" s="24"/>
      <c r="C35" s="21" t="str">
        <f t="shared" si="1"/>
        <v xml:space="preserve"> </v>
      </c>
      <c r="D35" s="243"/>
      <c r="E35" s="244"/>
      <c r="F35" s="245">
        <f t="shared" si="8"/>
        <v>0</v>
      </c>
      <c r="G35" s="246"/>
      <c r="H35" s="247"/>
      <c r="I35" s="248">
        <f t="shared" si="9"/>
        <v>0</v>
      </c>
      <c r="J35" s="249"/>
      <c r="K35" s="250"/>
      <c r="L35" s="251">
        <f t="shared" si="10"/>
        <v>0</v>
      </c>
      <c r="M35" s="252"/>
      <c r="N35" s="253"/>
      <c r="O35" s="254">
        <f t="shared" si="5"/>
        <v>0</v>
      </c>
      <c r="P35" s="255">
        <f t="shared" si="6"/>
        <v>0</v>
      </c>
      <c r="Q35" s="89">
        <f t="shared" si="6"/>
        <v>0</v>
      </c>
      <c r="R35" s="256">
        <f t="shared" si="7"/>
        <v>0</v>
      </c>
    </row>
    <row r="36" spans="2:18" ht="15">
      <c r="B36" s="24"/>
      <c r="C36" s="21" t="str">
        <f t="shared" si="1"/>
        <v xml:space="preserve"> </v>
      </c>
      <c r="D36" s="243"/>
      <c r="E36" s="244"/>
      <c r="F36" s="245">
        <f t="shared" si="8"/>
        <v>0</v>
      </c>
      <c r="G36" s="246"/>
      <c r="H36" s="247"/>
      <c r="I36" s="248">
        <f t="shared" si="9"/>
        <v>0</v>
      </c>
      <c r="J36" s="249"/>
      <c r="K36" s="250"/>
      <c r="L36" s="251">
        <f t="shared" si="10"/>
        <v>0</v>
      </c>
      <c r="M36" s="252"/>
      <c r="N36" s="253"/>
      <c r="O36" s="254">
        <f t="shared" si="5"/>
        <v>0</v>
      </c>
      <c r="P36" s="255">
        <f t="shared" si="6"/>
        <v>0</v>
      </c>
      <c r="Q36" s="89">
        <f t="shared" si="6"/>
        <v>0</v>
      </c>
      <c r="R36" s="256">
        <f t="shared" si="7"/>
        <v>0</v>
      </c>
    </row>
    <row r="37" spans="2:18" ht="15">
      <c r="B37" s="24"/>
      <c r="C37" s="21" t="str">
        <f t="shared" si="1"/>
        <v xml:space="preserve"> </v>
      </c>
      <c r="D37" s="243"/>
      <c r="E37" s="244"/>
      <c r="F37" s="245">
        <f t="shared" si="8"/>
        <v>0</v>
      </c>
      <c r="G37" s="246"/>
      <c r="H37" s="247"/>
      <c r="I37" s="248">
        <f t="shared" si="9"/>
        <v>0</v>
      </c>
      <c r="J37" s="249"/>
      <c r="K37" s="250"/>
      <c r="L37" s="251">
        <f t="shared" si="10"/>
        <v>0</v>
      </c>
      <c r="M37" s="252"/>
      <c r="N37" s="253"/>
      <c r="O37" s="254">
        <f t="shared" si="5"/>
        <v>0</v>
      </c>
      <c r="P37" s="255">
        <f t="shared" si="6"/>
        <v>0</v>
      </c>
      <c r="Q37" s="89">
        <f t="shared" si="6"/>
        <v>0</v>
      </c>
      <c r="R37" s="256">
        <f t="shared" si="7"/>
        <v>0</v>
      </c>
    </row>
    <row r="38" spans="2:18" ht="15">
      <c r="B38" s="24"/>
      <c r="C38" s="21" t="str">
        <f t="shared" si="1"/>
        <v xml:space="preserve"> </v>
      </c>
      <c r="D38" s="243"/>
      <c r="E38" s="244"/>
      <c r="F38" s="245">
        <f t="shared" si="8"/>
        <v>0</v>
      </c>
      <c r="G38" s="246"/>
      <c r="H38" s="247"/>
      <c r="I38" s="248">
        <f t="shared" si="9"/>
        <v>0</v>
      </c>
      <c r="J38" s="249"/>
      <c r="K38" s="250"/>
      <c r="L38" s="251">
        <f t="shared" si="10"/>
        <v>0</v>
      </c>
      <c r="M38" s="252"/>
      <c r="N38" s="253"/>
      <c r="O38" s="254">
        <f t="shared" si="5"/>
        <v>0</v>
      </c>
      <c r="P38" s="255">
        <f aca="true" t="shared" si="11" ref="P38:Q69">+D38+G38+J38+M38</f>
        <v>0</v>
      </c>
      <c r="Q38" s="89">
        <f t="shared" si="11"/>
        <v>0</v>
      </c>
      <c r="R38" s="256">
        <f t="shared" si="7"/>
        <v>0</v>
      </c>
    </row>
    <row r="39" spans="2:18" ht="15">
      <c r="B39" s="24"/>
      <c r="C39" s="21" t="str">
        <f t="shared" si="1"/>
        <v xml:space="preserve"> </v>
      </c>
      <c r="D39" s="243"/>
      <c r="E39" s="244"/>
      <c r="F39" s="245">
        <f t="shared" si="8"/>
        <v>0</v>
      </c>
      <c r="G39" s="246"/>
      <c r="H39" s="247"/>
      <c r="I39" s="248">
        <f t="shared" si="9"/>
        <v>0</v>
      </c>
      <c r="J39" s="249"/>
      <c r="K39" s="250"/>
      <c r="L39" s="251">
        <f t="shared" si="10"/>
        <v>0</v>
      </c>
      <c r="M39" s="252"/>
      <c r="N39" s="253"/>
      <c r="O39" s="254">
        <f t="shared" si="5"/>
        <v>0</v>
      </c>
      <c r="P39" s="255">
        <f t="shared" si="11"/>
        <v>0</v>
      </c>
      <c r="Q39" s="89">
        <f t="shared" si="11"/>
        <v>0</v>
      </c>
      <c r="R39" s="256">
        <f t="shared" si="7"/>
        <v>0</v>
      </c>
    </row>
    <row r="40" spans="2:18" ht="15">
      <c r="B40" s="24"/>
      <c r="C40" s="21" t="str">
        <f t="shared" si="1"/>
        <v xml:space="preserve"> </v>
      </c>
      <c r="D40" s="243"/>
      <c r="E40" s="244"/>
      <c r="F40" s="245">
        <f t="shared" si="8"/>
        <v>0</v>
      </c>
      <c r="G40" s="246"/>
      <c r="H40" s="247"/>
      <c r="I40" s="248">
        <f t="shared" si="9"/>
        <v>0</v>
      </c>
      <c r="J40" s="249"/>
      <c r="K40" s="250"/>
      <c r="L40" s="251">
        <f t="shared" si="10"/>
        <v>0</v>
      </c>
      <c r="M40" s="252"/>
      <c r="N40" s="253"/>
      <c r="O40" s="254">
        <f t="shared" si="5"/>
        <v>0</v>
      </c>
      <c r="P40" s="255">
        <f t="shared" si="11"/>
        <v>0</v>
      </c>
      <c r="Q40" s="89">
        <f t="shared" si="11"/>
        <v>0</v>
      </c>
      <c r="R40" s="256">
        <f t="shared" si="7"/>
        <v>0</v>
      </c>
    </row>
    <row r="41" spans="2:18" ht="15">
      <c r="B41" s="24"/>
      <c r="C41" s="21" t="str">
        <f t="shared" si="1"/>
        <v xml:space="preserve"> </v>
      </c>
      <c r="D41" s="243"/>
      <c r="E41" s="244"/>
      <c r="F41" s="245">
        <f t="shared" si="8"/>
        <v>0</v>
      </c>
      <c r="G41" s="246"/>
      <c r="H41" s="247"/>
      <c r="I41" s="248">
        <f t="shared" si="9"/>
        <v>0</v>
      </c>
      <c r="J41" s="249"/>
      <c r="K41" s="250"/>
      <c r="L41" s="251">
        <f t="shared" si="10"/>
        <v>0</v>
      </c>
      <c r="M41" s="252"/>
      <c r="N41" s="253"/>
      <c r="O41" s="254">
        <f t="shared" si="5"/>
        <v>0</v>
      </c>
      <c r="P41" s="255">
        <f t="shared" si="11"/>
        <v>0</v>
      </c>
      <c r="Q41" s="89">
        <f t="shared" si="11"/>
        <v>0</v>
      </c>
      <c r="R41" s="256">
        <f t="shared" si="7"/>
        <v>0</v>
      </c>
    </row>
    <row r="42" spans="2:18" ht="15">
      <c r="B42" s="24"/>
      <c r="C42" s="21" t="str">
        <f t="shared" si="1"/>
        <v xml:space="preserve"> </v>
      </c>
      <c r="D42" s="243"/>
      <c r="E42" s="244"/>
      <c r="F42" s="245">
        <f t="shared" si="8"/>
        <v>0</v>
      </c>
      <c r="G42" s="246"/>
      <c r="H42" s="247"/>
      <c r="I42" s="248">
        <f t="shared" si="9"/>
        <v>0</v>
      </c>
      <c r="J42" s="249"/>
      <c r="K42" s="250"/>
      <c r="L42" s="251">
        <f t="shared" si="10"/>
        <v>0</v>
      </c>
      <c r="M42" s="252"/>
      <c r="N42" s="253"/>
      <c r="O42" s="254">
        <f t="shared" si="5"/>
        <v>0</v>
      </c>
      <c r="P42" s="255">
        <f t="shared" si="11"/>
        <v>0</v>
      </c>
      <c r="Q42" s="89">
        <f t="shared" si="11"/>
        <v>0</v>
      </c>
      <c r="R42" s="256">
        <f t="shared" si="7"/>
        <v>0</v>
      </c>
    </row>
    <row r="43" spans="2:18" ht="15">
      <c r="B43" s="24"/>
      <c r="C43" s="21" t="str">
        <f t="shared" si="1"/>
        <v xml:space="preserve"> </v>
      </c>
      <c r="D43" s="243"/>
      <c r="E43" s="244"/>
      <c r="F43" s="245">
        <f t="shared" si="8"/>
        <v>0</v>
      </c>
      <c r="G43" s="246"/>
      <c r="H43" s="247"/>
      <c r="I43" s="248">
        <f t="shared" si="9"/>
        <v>0</v>
      </c>
      <c r="J43" s="249"/>
      <c r="K43" s="250"/>
      <c r="L43" s="251">
        <f t="shared" si="10"/>
        <v>0</v>
      </c>
      <c r="M43" s="252"/>
      <c r="N43" s="253"/>
      <c r="O43" s="254">
        <f t="shared" si="5"/>
        <v>0</v>
      </c>
      <c r="P43" s="255">
        <f t="shared" si="11"/>
        <v>0</v>
      </c>
      <c r="Q43" s="89">
        <f t="shared" si="11"/>
        <v>0</v>
      </c>
      <c r="R43" s="256">
        <f t="shared" si="7"/>
        <v>0</v>
      </c>
    </row>
    <row r="44" spans="2:18" ht="15">
      <c r="B44" s="24"/>
      <c r="C44" s="21" t="str">
        <f t="shared" si="1"/>
        <v xml:space="preserve"> </v>
      </c>
      <c r="D44" s="243"/>
      <c r="E44" s="244"/>
      <c r="F44" s="245">
        <f t="shared" si="8"/>
        <v>0</v>
      </c>
      <c r="G44" s="246"/>
      <c r="H44" s="247"/>
      <c r="I44" s="248">
        <f t="shared" si="9"/>
        <v>0</v>
      </c>
      <c r="J44" s="249"/>
      <c r="K44" s="250"/>
      <c r="L44" s="251">
        <f t="shared" si="10"/>
        <v>0</v>
      </c>
      <c r="M44" s="252"/>
      <c r="N44" s="253"/>
      <c r="O44" s="254">
        <f t="shared" si="5"/>
        <v>0</v>
      </c>
      <c r="P44" s="255">
        <f t="shared" si="11"/>
        <v>0</v>
      </c>
      <c r="Q44" s="89">
        <f t="shared" si="11"/>
        <v>0</v>
      </c>
      <c r="R44" s="256">
        <f t="shared" si="7"/>
        <v>0</v>
      </c>
    </row>
    <row r="45" spans="2:18" ht="15">
      <c r="B45" s="24"/>
      <c r="C45" s="21" t="str">
        <f t="shared" si="1"/>
        <v xml:space="preserve"> </v>
      </c>
      <c r="D45" s="243"/>
      <c r="E45" s="244"/>
      <c r="F45" s="245">
        <f t="shared" si="8"/>
        <v>0</v>
      </c>
      <c r="G45" s="246"/>
      <c r="H45" s="247"/>
      <c r="I45" s="248">
        <f t="shared" si="9"/>
        <v>0</v>
      </c>
      <c r="J45" s="249"/>
      <c r="K45" s="250"/>
      <c r="L45" s="251">
        <f t="shared" si="10"/>
        <v>0</v>
      </c>
      <c r="M45" s="252"/>
      <c r="N45" s="253"/>
      <c r="O45" s="254">
        <f t="shared" si="5"/>
        <v>0</v>
      </c>
      <c r="P45" s="255">
        <f t="shared" si="11"/>
        <v>0</v>
      </c>
      <c r="Q45" s="89">
        <f t="shared" si="11"/>
        <v>0</v>
      </c>
      <c r="R45" s="256">
        <f t="shared" si="7"/>
        <v>0</v>
      </c>
    </row>
    <row r="46" spans="2:18" ht="15">
      <c r="B46" s="24"/>
      <c r="C46" s="21" t="str">
        <f t="shared" si="1"/>
        <v xml:space="preserve"> </v>
      </c>
      <c r="D46" s="243"/>
      <c r="E46" s="244"/>
      <c r="F46" s="245">
        <f t="shared" si="8"/>
        <v>0</v>
      </c>
      <c r="G46" s="246"/>
      <c r="H46" s="247"/>
      <c r="I46" s="248">
        <f t="shared" si="9"/>
        <v>0</v>
      </c>
      <c r="J46" s="249"/>
      <c r="K46" s="250"/>
      <c r="L46" s="251">
        <f t="shared" si="10"/>
        <v>0</v>
      </c>
      <c r="M46" s="252"/>
      <c r="N46" s="253"/>
      <c r="O46" s="254">
        <f t="shared" si="5"/>
        <v>0</v>
      </c>
      <c r="P46" s="255">
        <f t="shared" si="11"/>
        <v>0</v>
      </c>
      <c r="Q46" s="89">
        <f t="shared" si="11"/>
        <v>0</v>
      </c>
      <c r="R46" s="256">
        <f t="shared" si="7"/>
        <v>0</v>
      </c>
    </row>
    <row r="47" spans="2:18" ht="15">
      <c r="B47" s="24"/>
      <c r="C47" s="21" t="str">
        <f t="shared" si="1"/>
        <v xml:space="preserve"> </v>
      </c>
      <c r="D47" s="243"/>
      <c r="E47" s="244"/>
      <c r="F47" s="245">
        <f t="shared" si="8"/>
        <v>0</v>
      </c>
      <c r="G47" s="246"/>
      <c r="H47" s="247"/>
      <c r="I47" s="248">
        <f t="shared" si="9"/>
        <v>0</v>
      </c>
      <c r="J47" s="249"/>
      <c r="K47" s="250"/>
      <c r="L47" s="251">
        <f t="shared" si="10"/>
        <v>0</v>
      </c>
      <c r="M47" s="252"/>
      <c r="N47" s="253"/>
      <c r="O47" s="254">
        <f t="shared" si="5"/>
        <v>0</v>
      </c>
      <c r="P47" s="255">
        <f t="shared" si="11"/>
        <v>0</v>
      </c>
      <c r="Q47" s="89">
        <f t="shared" si="11"/>
        <v>0</v>
      </c>
      <c r="R47" s="256">
        <f t="shared" si="7"/>
        <v>0</v>
      </c>
    </row>
    <row r="48" spans="2:18" ht="15">
      <c r="B48" s="24"/>
      <c r="C48" s="21" t="str">
        <f t="shared" si="1"/>
        <v xml:space="preserve"> </v>
      </c>
      <c r="D48" s="243"/>
      <c r="E48" s="244"/>
      <c r="F48" s="245">
        <f t="shared" si="8"/>
        <v>0</v>
      </c>
      <c r="G48" s="246"/>
      <c r="H48" s="247"/>
      <c r="I48" s="248">
        <f t="shared" si="9"/>
        <v>0</v>
      </c>
      <c r="J48" s="249"/>
      <c r="K48" s="250"/>
      <c r="L48" s="251">
        <f t="shared" si="10"/>
        <v>0</v>
      </c>
      <c r="M48" s="252"/>
      <c r="N48" s="253"/>
      <c r="O48" s="254">
        <f t="shared" si="5"/>
        <v>0</v>
      </c>
      <c r="P48" s="255">
        <f t="shared" si="11"/>
        <v>0</v>
      </c>
      <c r="Q48" s="89">
        <f t="shared" si="11"/>
        <v>0</v>
      </c>
      <c r="R48" s="256">
        <f t="shared" si="7"/>
        <v>0</v>
      </c>
    </row>
    <row r="49" spans="2:18" ht="15">
      <c r="B49" s="24"/>
      <c r="C49" s="21" t="str">
        <f t="shared" si="1"/>
        <v xml:space="preserve"> </v>
      </c>
      <c r="D49" s="243"/>
      <c r="E49" s="244"/>
      <c r="F49" s="245">
        <f t="shared" si="8"/>
        <v>0</v>
      </c>
      <c r="G49" s="246"/>
      <c r="H49" s="247"/>
      <c r="I49" s="248">
        <f t="shared" si="9"/>
        <v>0</v>
      </c>
      <c r="J49" s="249"/>
      <c r="K49" s="250"/>
      <c r="L49" s="251">
        <f t="shared" si="10"/>
        <v>0</v>
      </c>
      <c r="M49" s="252"/>
      <c r="N49" s="253"/>
      <c r="O49" s="254">
        <f t="shared" si="5"/>
        <v>0</v>
      </c>
      <c r="P49" s="255">
        <f t="shared" si="11"/>
        <v>0</v>
      </c>
      <c r="Q49" s="89">
        <f t="shared" si="11"/>
        <v>0</v>
      </c>
      <c r="R49" s="256">
        <f t="shared" si="7"/>
        <v>0</v>
      </c>
    </row>
    <row r="50" spans="2:18" ht="15">
      <c r="B50" s="24"/>
      <c r="C50" s="21" t="str">
        <f t="shared" si="1"/>
        <v xml:space="preserve"> </v>
      </c>
      <c r="D50" s="243"/>
      <c r="E50" s="244"/>
      <c r="F50" s="245">
        <f t="shared" si="8"/>
        <v>0</v>
      </c>
      <c r="G50" s="246"/>
      <c r="H50" s="247"/>
      <c r="I50" s="248">
        <f t="shared" si="9"/>
        <v>0</v>
      </c>
      <c r="J50" s="249"/>
      <c r="K50" s="250"/>
      <c r="L50" s="251">
        <f t="shared" si="10"/>
        <v>0</v>
      </c>
      <c r="M50" s="252"/>
      <c r="N50" s="253"/>
      <c r="O50" s="254">
        <f t="shared" si="5"/>
        <v>0</v>
      </c>
      <c r="P50" s="255">
        <f t="shared" si="11"/>
        <v>0</v>
      </c>
      <c r="Q50" s="89">
        <f t="shared" si="11"/>
        <v>0</v>
      </c>
      <c r="R50" s="256">
        <f t="shared" si="7"/>
        <v>0</v>
      </c>
    </row>
    <row r="51" spans="2:18" ht="15">
      <c r="B51" s="24"/>
      <c r="C51" s="21" t="str">
        <f t="shared" si="1"/>
        <v xml:space="preserve"> </v>
      </c>
      <c r="D51" s="243"/>
      <c r="E51" s="244"/>
      <c r="F51" s="245">
        <f t="shared" si="8"/>
        <v>0</v>
      </c>
      <c r="G51" s="246"/>
      <c r="H51" s="247"/>
      <c r="I51" s="248">
        <f t="shared" si="9"/>
        <v>0</v>
      </c>
      <c r="J51" s="249"/>
      <c r="K51" s="250"/>
      <c r="L51" s="251">
        <f t="shared" si="10"/>
        <v>0</v>
      </c>
      <c r="M51" s="252"/>
      <c r="N51" s="253"/>
      <c r="O51" s="254">
        <f t="shared" si="5"/>
        <v>0</v>
      </c>
      <c r="P51" s="255">
        <f t="shared" si="11"/>
        <v>0</v>
      </c>
      <c r="Q51" s="89">
        <f t="shared" si="11"/>
        <v>0</v>
      </c>
      <c r="R51" s="256">
        <f t="shared" si="7"/>
        <v>0</v>
      </c>
    </row>
    <row r="52" spans="2:18" ht="15">
      <c r="B52" s="24"/>
      <c r="C52" s="21" t="str">
        <f t="shared" si="1"/>
        <v xml:space="preserve"> </v>
      </c>
      <c r="D52" s="243"/>
      <c r="E52" s="244"/>
      <c r="F52" s="245">
        <f t="shared" si="8"/>
        <v>0</v>
      </c>
      <c r="G52" s="246"/>
      <c r="H52" s="247"/>
      <c r="I52" s="248">
        <f t="shared" si="9"/>
        <v>0</v>
      </c>
      <c r="J52" s="249"/>
      <c r="K52" s="250"/>
      <c r="L52" s="251">
        <f t="shared" si="10"/>
        <v>0</v>
      </c>
      <c r="M52" s="252"/>
      <c r="N52" s="253"/>
      <c r="O52" s="254">
        <f t="shared" si="5"/>
        <v>0</v>
      </c>
      <c r="P52" s="255">
        <f t="shared" si="11"/>
        <v>0</v>
      </c>
      <c r="Q52" s="89">
        <f t="shared" si="11"/>
        <v>0</v>
      </c>
      <c r="R52" s="256">
        <f t="shared" si="7"/>
        <v>0</v>
      </c>
    </row>
    <row r="53" spans="2:18" ht="15">
      <c r="B53" s="24"/>
      <c r="C53" s="21" t="str">
        <f t="shared" si="1"/>
        <v xml:space="preserve"> </v>
      </c>
      <c r="D53" s="243"/>
      <c r="E53" s="244"/>
      <c r="F53" s="245">
        <f t="shared" si="8"/>
        <v>0</v>
      </c>
      <c r="G53" s="246"/>
      <c r="H53" s="247"/>
      <c r="I53" s="248">
        <f t="shared" si="9"/>
        <v>0</v>
      </c>
      <c r="J53" s="249"/>
      <c r="K53" s="250"/>
      <c r="L53" s="251">
        <f t="shared" si="10"/>
        <v>0</v>
      </c>
      <c r="M53" s="252"/>
      <c r="N53" s="253"/>
      <c r="O53" s="254">
        <f t="shared" si="5"/>
        <v>0</v>
      </c>
      <c r="P53" s="255">
        <f t="shared" si="11"/>
        <v>0</v>
      </c>
      <c r="Q53" s="89">
        <f t="shared" si="11"/>
        <v>0</v>
      </c>
      <c r="R53" s="256">
        <f t="shared" si="7"/>
        <v>0</v>
      </c>
    </row>
    <row r="54" spans="2:18" ht="15">
      <c r="B54" s="24"/>
      <c r="C54" s="21" t="str">
        <f t="shared" si="1"/>
        <v xml:space="preserve"> </v>
      </c>
      <c r="D54" s="243"/>
      <c r="E54" s="244"/>
      <c r="F54" s="245">
        <f t="shared" si="8"/>
        <v>0</v>
      </c>
      <c r="G54" s="246"/>
      <c r="H54" s="247"/>
      <c r="I54" s="248">
        <f t="shared" si="9"/>
        <v>0</v>
      </c>
      <c r="J54" s="249"/>
      <c r="K54" s="250"/>
      <c r="L54" s="251">
        <f t="shared" si="10"/>
        <v>0</v>
      </c>
      <c r="M54" s="252"/>
      <c r="N54" s="253"/>
      <c r="O54" s="254">
        <f t="shared" si="5"/>
        <v>0</v>
      </c>
      <c r="P54" s="255">
        <f t="shared" si="11"/>
        <v>0</v>
      </c>
      <c r="Q54" s="89">
        <f t="shared" si="11"/>
        <v>0</v>
      </c>
      <c r="R54" s="256">
        <f t="shared" si="7"/>
        <v>0</v>
      </c>
    </row>
    <row r="55" spans="2:18" ht="15">
      <c r="B55" s="24"/>
      <c r="C55" s="21" t="str">
        <f t="shared" si="1"/>
        <v xml:space="preserve"> </v>
      </c>
      <c r="D55" s="243"/>
      <c r="E55" s="244"/>
      <c r="F55" s="245">
        <f t="shared" si="8"/>
        <v>0</v>
      </c>
      <c r="G55" s="246"/>
      <c r="H55" s="247"/>
      <c r="I55" s="248">
        <f t="shared" si="9"/>
        <v>0</v>
      </c>
      <c r="J55" s="249"/>
      <c r="K55" s="250"/>
      <c r="L55" s="251">
        <f t="shared" si="10"/>
        <v>0</v>
      </c>
      <c r="M55" s="252"/>
      <c r="N55" s="253"/>
      <c r="O55" s="254">
        <f t="shared" si="5"/>
        <v>0</v>
      </c>
      <c r="P55" s="255">
        <f t="shared" si="11"/>
        <v>0</v>
      </c>
      <c r="Q55" s="89">
        <f t="shared" si="11"/>
        <v>0</v>
      </c>
      <c r="R55" s="256">
        <f t="shared" si="7"/>
        <v>0</v>
      </c>
    </row>
    <row r="56" spans="2:18" ht="15">
      <c r="B56" s="24"/>
      <c r="C56" s="21" t="str">
        <f t="shared" si="1"/>
        <v xml:space="preserve"> </v>
      </c>
      <c r="D56" s="243"/>
      <c r="E56" s="244"/>
      <c r="F56" s="245">
        <f t="shared" si="8"/>
        <v>0</v>
      </c>
      <c r="G56" s="246"/>
      <c r="H56" s="247"/>
      <c r="I56" s="248">
        <f t="shared" si="9"/>
        <v>0</v>
      </c>
      <c r="J56" s="249"/>
      <c r="K56" s="250"/>
      <c r="L56" s="251">
        <f t="shared" si="10"/>
        <v>0</v>
      </c>
      <c r="M56" s="252"/>
      <c r="N56" s="253"/>
      <c r="O56" s="254">
        <f t="shared" si="5"/>
        <v>0</v>
      </c>
      <c r="P56" s="255">
        <f t="shared" si="11"/>
        <v>0</v>
      </c>
      <c r="Q56" s="89">
        <f t="shared" si="11"/>
        <v>0</v>
      </c>
      <c r="R56" s="256">
        <f t="shared" si="7"/>
        <v>0</v>
      </c>
    </row>
    <row r="57" spans="2:18" ht="15">
      <c r="B57" s="24"/>
      <c r="C57" s="21" t="str">
        <f t="shared" si="1"/>
        <v xml:space="preserve"> </v>
      </c>
      <c r="D57" s="243"/>
      <c r="E57" s="244"/>
      <c r="F57" s="245">
        <f t="shared" si="8"/>
        <v>0</v>
      </c>
      <c r="G57" s="246"/>
      <c r="H57" s="247"/>
      <c r="I57" s="248">
        <f t="shared" si="9"/>
        <v>0</v>
      </c>
      <c r="J57" s="249"/>
      <c r="K57" s="250"/>
      <c r="L57" s="251">
        <f t="shared" si="10"/>
        <v>0</v>
      </c>
      <c r="M57" s="252"/>
      <c r="N57" s="253"/>
      <c r="O57" s="254">
        <f t="shared" si="5"/>
        <v>0</v>
      </c>
      <c r="P57" s="255">
        <f t="shared" si="11"/>
        <v>0</v>
      </c>
      <c r="Q57" s="89">
        <f t="shared" si="11"/>
        <v>0</v>
      </c>
      <c r="R57" s="256">
        <f t="shared" si="7"/>
        <v>0</v>
      </c>
    </row>
    <row r="58" spans="2:18" ht="15">
      <c r="B58" s="24"/>
      <c r="C58" s="21" t="str">
        <f t="shared" si="1"/>
        <v xml:space="preserve"> </v>
      </c>
      <c r="D58" s="243"/>
      <c r="E58" s="244"/>
      <c r="F58" s="245">
        <f t="shared" si="8"/>
        <v>0</v>
      </c>
      <c r="G58" s="246"/>
      <c r="H58" s="247"/>
      <c r="I58" s="248">
        <f t="shared" si="9"/>
        <v>0</v>
      </c>
      <c r="J58" s="249"/>
      <c r="K58" s="250"/>
      <c r="L58" s="251">
        <f t="shared" si="10"/>
        <v>0</v>
      </c>
      <c r="M58" s="252"/>
      <c r="N58" s="253"/>
      <c r="O58" s="254">
        <f t="shared" si="5"/>
        <v>0</v>
      </c>
      <c r="P58" s="255">
        <f t="shared" si="11"/>
        <v>0</v>
      </c>
      <c r="Q58" s="89">
        <f t="shared" si="11"/>
        <v>0</v>
      </c>
      <c r="R58" s="256">
        <f t="shared" si="7"/>
        <v>0</v>
      </c>
    </row>
    <row r="59" spans="2:18" ht="15">
      <c r="B59" s="24"/>
      <c r="C59" s="21" t="str">
        <f t="shared" si="1"/>
        <v xml:space="preserve"> </v>
      </c>
      <c r="D59" s="243"/>
      <c r="E59" s="244"/>
      <c r="F59" s="245">
        <f t="shared" si="8"/>
        <v>0</v>
      </c>
      <c r="G59" s="246"/>
      <c r="H59" s="247"/>
      <c r="I59" s="248">
        <f t="shared" si="9"/>
        <v>0</v>
      </c>
      <c r="J59" s="249"/>
      <c r="K59" s="250"/>
      <c r="L59" s="251">
        <f t="shared" si="10"/>
        <v>0</v>
      </c>
      <c r="M59" s="252"/>
      <c r="N59" s="253"/>
      <c r="O59" s="254">
        <f t="shared" si="5"/>
        <v>0</v>
      </c>
      <c r="P59" s="255">
        <f t="shared" si="11"/>
        <v>0</v>
      </c>
      <c r="Q59" s="89">
        <f t="shared" si="11"/>
        <v>0</v>
      </c>
      <c r="R59" s="256">
        <f t="shared" si="7"/>
        <v>0</v>
      </c>
    </row>
    <row r="60" spans="2:18" ht="15">
      <c r="B60" s="24"/>
      <c r="C60" s="21" t="str">
        <f t="shared" si="1"/>
        <v xml:space="preserve"> </v>
      </c>
      <c r="D60" s="243"/>
      <c r="E60" s="244"/>
      <c r="F60" s="245">
        <f t="shared" si="8"/>
        <v>0</v>
      </c>
      <c r="G60" s="246"/>
      <c r="H60" s="247"/>
      <c r="I60" s="248">
        <f t="shared" si="9"/>
        <v>0</v>
      </c>
      <c r="J60" s="249"/>
      <c r="K60" s="250"/>
      <c r="L60" s="251">
        <f t="shared" si="10"/>
        <v>0</v>
      </c>
      <c r="M60" s="252"/>
      <c r="N60" s="253"/>
      <c r="O60" s="254">
        <f t="shared" si="5"/>
        <v>0</v>
      </c>
      <c r="P60" s="255">
        <f t="shared" si="11"/>
        <v>0</v>
      </c>
      <c r="Q60" s="89">
        <f t="shared" si="11"/>
        <v>0</v>
      </c>
      <c r="R60" s="256">
        <f t="shared" si="7"/>
        <v>0</v>
      </c>
    </row>
    <row r="61" spans="2:18" ht="15">
      <c r="B61" s="24"/>
      <c r="C61" s="21" t="str">
        <f t="shared" si="1"/>
        <v xml:space="preserve"> </v>
      </c>
      <c r="D61" s="243"/>
      <c r="E61" s="244"/>
      <c r="F61" s="245">
        <f t="shared" si="8"/>
        <v>0</v>
      </c>
      <c r="G61" s="246"/>
      <c r="H61" s="247"/>
      <c r="I61" s="248">
        <f t="shared" si="9"/>
        <v>0</v>
      </c>
      <c r="J61" s="249"/>
      <c r="K61" s="250"/>
      <c r="L61" s="251">
        <f t="shared" si="10"/>
        <v>0</v>
      </c>
      <c r="M61" s="252"/>
      <c r="N61" s="253"/>
      <c r="O61" s="254">
        <f t="shared" si="5"/>
        <v>0</v>
      </c>
      <c r="P61" s="255">
        <f t="shared" si="11"/>
        <v>0</v>
      </c>
      <c r="Q61" s="89">
        <f t="shared" si="11"/>
        <v>0</v>
      </c>
      <c r="R61" s="256">
        <f t="shared" si="7"/>
        <v>0</v>
      </c>
    </row>
    <row r="62" spans="2:18" ht="15">
      <c r="B62" s="24"/>
      <c r="C62" s="21" t="str">
        <f t="shared" si="1"/>
        <v xml:space="preserve"> </v>
      </c>
      <c r="D62" s="243"/>
      <c r="E62" s="244"/>
      <c r="F62" s="245">
        <f t="shared" si="8"/>
        <v>0</v>
      </c>
      <c r="G62" s="246"/>
      <c r="H62" s="247"/>
      <c r="I62" s="248">
        <f t="shared" si="9"/>
        <v>0</v>
      </c>
      <c r="J62" s="249"/>
      <c r="K62" s="250"/>
      <c r="L62" s="251">
        <f t="shared" si="10"/>
        <v>0</v>
      </c>
      <c r="M62" s="252"/>
      <c r="N62" s="253"/>
      <c r="O62" s="254">
        <f t="shared" si="5"/>
        <v>0</v>
      </c>
      <c r="P62" s="255">
        <f t="shared" si="11"/>
        <v>0</v>
      </c>
      <c r="Q62" s="89">
        <f t="shared" si="11"/>
        <v>0</v>
      </c>
      <c r="R62" s="256">
        <f t="shared" si="7"/>
        <v>0</v>
      </c>
    </row>
    <row r="63" spans="2:18" ht="15">
      <c r="B63" s="24"/>
      <c r="C63" s="21" t="str">
        <f t="shared" si="1"/>
        <v xml:space="preserve"> </v>
      </c>
      <c r="D63" s="243"/>
      <c r="E63" s="244"/>
      <c r="F63" s="245">
        <f t="shared" si="8"/>
        <v>0</v>
      </c>
      <c r="G63" s="246"/>
      <c r="H63" s="247"/>
      <c r="I63" s="248">
        <f t="shared" si="9"/>
        <v>0</v>
      </c>
      <c r="J63" s="249"/>
      <c r="K63" s="250"/>
      <c r="L63" s="251">
        <f t="shared" si="10"/>
        <v>0</v>
      </c>
      <c r="M63" s="252"/>
      <c r="N63" s="253"/>
      <c r="O63" s="254">
        <f t="shared" si="5"/>
        <v>0</v>
      </c>
      <c r="P63" s="255">
        <f t="shared" si="11"/>
        <v>0</v>
      </c>
      <c r="Q63" s="89">
        <f t="shared" si="11"/>
        <v>0</v>
      </c>
      <c r="R63" s="256">
        <f t="shared" si="7"/>
        <v>0</v>
      </c>
    </row>
    <row r="64" spans="2:18" ht="15">
      <c r="B64" s="24"/>
      <c r="C64" s="21" t="str">
        <f t="shared" si="1"/>
        <v xml:space="preserve"> </v>
      </c>
      <c r="D64" s="243"/>
      <c r="E64" s="244"/>
      <c r="F64" s="245">
        <f t="shared" si="8"/>
        <v>0</v>
      </c>
      <c r="G64" s="246"/>
      <c r="H64" s="247"/>
      <c r="I64" s="248">
        <f t="shared" si="9"/>
        <v>0</v>
      </c>
      <c r="J64" s="249"/>
      <c r="K64" s="250"/>
      <c r="L64" s="251">
        <f t="shared" si="10"/>
        <v>0</v>
      </c>
      <c r="M64" s="252"/>
      <c r="N64" s="253"/>
      <c r="O64" s="254">
        <f t="shared" si="5"/>
        <v>0</v>
      </c>
      <c r="P64" s="255">
        <f t="shared" si="11"/>
        <v>0</v>
      </c>
      <c r="Q64" s="89">
        <f t="shared" si="11"/>
        <v>0</v>
      </c>
      <c r="R64" s="256">
        <f t="shared" si="7"/>
        <v>0</v>
      </c>
    </row>
    <row r="65" spans="2:18" ht="15">
      <c r="B65" s="24"/>
      <c r="C65" s="21" t="str">
        <f t="shared" si="1"/>
        <v xml:space="preserve"> </v>
      </c>
      <c r="D65" s="243"/>
      <c r="E65" s="244"/>
      <c r="F65" s="245">
        <f t="shared" si="8"/>
        <v>0</v>
      </c>
      <c r="G65" s="246"/>
      <c r="H65" s="247"/>
      <c r="I65" s="248">
        <f t="shared" si="9"/>
        <v>0</v>
      </c>
      <c r="J65" s="249"/>
      <c r="K65" s="250"/>
      <c r="L65" s="251">
        <f t="shared" si="10"/>
        <v>0</v>
      </c>
      <c r="M65" s="252"/>
      <c r="N65" s="253"/>
      <c r="O65" s="254">
        <f t="shared" si="5"/>
        <v>0</v>
      </c>
      <c r="P65" s="255">
        <f t="shared" si="11"/>
        <v>0</v>
      </c>
      <c r="Q65" s="89">
        <f t="shared" si="11"/>
        <v>0</v>
      </c>
      <c r="R65" s="256">
        <f t="shared" si="7"/>
        <v>0</v>
      </c>
    </row>
    <row r="66" spans="2:18" ht="15">
      <c r="B66" s="24"/>
      <c r="C66" s="21" t="str">
        <f t="shared" si="1"/>
        <v xml:space="preserve"> </v>
      </c>
      <c r="D66" s="243"/>
      <c r="E66" s="244"/>
      <c r="F66" s="245">
        <f t="shared" si="8"/>
        <v>0</v>
      </c>
      <c r="G66" s="246"/>
      <c r="H66" s="247"/>
      <c r="I66" s="248">
        <f t="shared" si="9"/>
        <v>0</v>
      </c>
      <c r="J66" s="249"/>
      <c r="K66" s="250"/>
      <c r="L66" s="251">
        <f t="shared" si="10"/>
        <v>0</v>
      </c>
      <c r="M66" s="252"/>
      <c r="N66" s="253"/>
      <c r="O66" s="254">
        <f t="shared" si="5"/>
        <v>0</v>
      </c>
      <c r="P66" s="255">
        <f t="shared" si="11"/>
        <v>0</v>
      </c>
      <c r="Q66" s="89">
        <f t="shared" si="11"/>
        <v>0</v>
      </c>
      <c r="R66" s="256">
        <f t="shared" si="7"/>
        <v>0</v>
      </c>
    </row>
    <row r="67" spans="2:18" ht="15">
      <c r="B67" s="24"/>
      <c r="C67" s="21" t="str">
        <f t="shared" si="1"/>
        <v xml:space="preserve"> </v>
      </c>
      <c r="D67" s="243"/>
      <c r="E67" s="244"/>
      <c r="F67" s="245">
        <f t="shared" si="8"/>
        <v>0</v>
      </c>
      <c r="G67" s="246"/>
      <c r="H67" s="247"/>
      <c r="I67" s="248">
        <f t="shared" si="9"/>
        <v>0</v>
      </c>
      <c r="J67" s="249"/>
      <c r="K67" s="250"/>
      <c r="L67" s="251">
        <f t="shared" si="10"/>
        <v>0</v>
      </c>
      <c r="M67" s="252"/>
      <c r="N67" s="253"/>
      <c r="O67" s="254">
        <f t="shared" si="5"/>
        <v>0</v>
      </c>
      <c r="P67" s="255">
        <f t="shared" si="11"/>
        <v>0</v>
      </c>
      <c r="Q67" s="89">
        <f t="shared" si="11"/>
        <v>0</v>
      </c>
      <c r="R67" s="256">
        <f t="shared" si="7"/>
        <v>0</v>
      </c>
    </row>
    <row r="68" spans="2:18" ht="15">
      <c r="B68" s="24"/>
      <c r="C68" s="21" t="str">
        <f t="shared" si="1"/>
        <v xml:space="preserve"> </v>
      </c>
      <c r="D68" s="243"/>
      <c r="E68" s="244"/>
      <c r="F68" s="245">
        <f t="shared" si="8"/>
        <v>0</v>
      </c>
      <c r="G68" s="246"/>
      <c r="H68" s="247"/>
      <c r="I68" s="248">
        <f t="shared" si="9"/>
        <v>0</v>
      </c>
      <c r="J68" s="249"/>
      <c r="K68" s="250"/>
      <c r="L68" s="251">
        <f t="shared" si="10"/>
        <v>0</v>
      </c>
      <c r="M68" s="252"/>
      <c r="N68" s="253"/>
      <c r="O68" s="254">
        <f t="shared" si="5"/>
        <v>0</v>
      </c>
      <c r="P68" s="255">
        <f t="shared" si="11"/>
        <v>0</v>
      </c>
      <c r="Q68" s="89">
        <f t="shared" si="11"/>
        <v>0</v>
      </c>
      <c r="R68" s="256">
        <f t="shared" si="7"/>
        <v>0</v>
      </c>
    </row>
    <row r="69" spans="2:18" ht="15">
      <c r="B69" s="24"/>
      <c r="C69" s="21" t="str">
        <f t="shared" si="1"/>
        <v xml:space="preserve"> </v>
      </c>
      <c r="D69" s="243"/>
      <c r="E69" s="244"/>
      <c r="F69" s="245">
        <f t="shared" si="8"/>
        <v>0</v>
      </c>
      <c r="G69" s="246"/>
      <c r="H69" s="247"/>
      <c r="I69" s="248">
        <f t="shared" si="9"/>
        <v>0</v>
      </c>
      <c r="J69" s="249"/>
      <c r="K69" s="250"/>
      <c r="L69" s="251">
        <f t="shared" si="10"/>
        <v>0</v>
      </c>
      <c r="M69" s="252"/>
      <c r="N69" s="253"/>
      <c r="O69" s="254">
        <f t="shared" si="5"/>
        <v>0</v>
      </c>
      <c r="P69" s="255">
        <f t="shared" si="11"/>
        <v>0</v>
      </c>
      <c r="Q69" s="89">
        <f t="shared" si="11"/>
        <v>0</v>
      </c>
      <c r="R69" s="256">
        <f t="shared" si="7"/>
        <v>0</v>
      </c>
    </row>
    <row r="70" spans="2:18" ht="15">
      <c r="B70" s="24"/>
      <c r="C70" s="21" t="str">
        <f aca="true" t="shared" si="12" ref="C70:C90">IF(B70&gt;0,(VLOOKUP(B70,entidades,2,FALSE))," ")</f>
        <v xml:space="preserve"> </v>
      </c>
      <c r="D70" s="243"/>
      <c r="E70" s="244"/>
      <c r="F70" s="245">
        <f aca="true" t="shared" si="13" ref="F70:F90">+D70+E70</f>
        <v>0</v>
      </c>
      <c r="G70" s="246"/>
      <c r="H70" s="247"/>
      <c r="I70" s="248">
        <f aca="true" t="shared" si="14" ref="I70:I90">+G70+H70</f>
        <v>0</v>
      </c>
      <c r="J70" s="249"/>
      <c r="K70" s="250"/>
      <c r="L70" s="251">
        <f aca="true" t="shared" si="15" ref="L70:L90">+J70+K70</f>
        <v>0</v>
      </c>
      <c r="M70" s="252"/>
      <c r="N70" s="253"/>
      <c r="O70" s="254">
        <f aca="true" t="shared" si="16" ref="O70:O90">+M70+N70</f>
        <v>0</v>
      </c>
      <c r="P70" s="255">
        <f aca="true" t="shared" si="17" ref="P70:Q90">+D70+G70+J70+M70</f>
        <v>0</v>
      </c>
      <c r="Q70" s="89">
        <f t="shared" si="17"/>
        <v>0</v>
      </c>
      <c r="R70" s="256">
        <f aca="true" t="shared" si="18" ref="R70:R90">+P70+Q70</f>
        <v>0</v>
      </c>
    </row>
    <row r="71" spans="2:18" ht="15">
      <c r="B71" s="24"/>
      <c r="C71" s="21" t="str">
        <f t="shared" si="12"/>
        <v xml:space="preserve"> </v>
      </c>
      <c r="D71" s="243"/>
      <c r="E71" s="244"/>
      <c r="F71" s="245">
        <f t="shared" si="13"/>
        <v>0</v>
      </c>
      <c r="G71" s="246"/>
      <c r="H71" s="247"/>
      <c r="I71" s="248">
        <f t="shared" si="14"/>
        <v>0</v>
      </c>
      <c r="J71" s="249"/>
      <c r="K71" s="250"/>
      <c r="L71" s="251">
        <f t="shared" si="15"/>
        <v>0</v>
      </c>
      <c r="M71" s="252"/>
      <c r="N71" s="253"/>
      <c r="O71" s="254">
        <f t="shared" si="16"/>
        <v>0</v>
      </c>
      <c r="P71" s="255">
        <f t="shared" si="17"/>
        <v>0</v>
      </c>
      <c r="Q71" s="89">
        <f t="shared" si="17"/>
        <v>0</v>
      </c>
      <c r="R71" s="256">
        <f t="shared" si="18"/>
        <v>0</v>
      </c>
    </row>
    <row r="72" spans="2:18" ht="15">
      <c r="B72" s="24"/>
      <c r="C72" s="21" t="str">
        <f t="shared" si="12"/>
        <v xml:space="preserve"> </v>
      </c>
      <c r="D72" s="243"/>
      <c r="E72" s="244"/>
      <c r="F72" s="245">
        <f t="shared" si="13"/>
        <v>0</v>
      </c>
      <c r="G72" s="246"/>
      <c r="H72" s="247"/>
      <c r="I72" s="248">
        <f t="shared" si="14"/>
        <v>0</v>
      </c>
      <c r="J72" s="249"/>
      <c r="K72" s="250"/>
      <c r="L72" s="251">
        <f t="shared" si="15"/>
        <v>0</v>
      </c>
      <c r="M72" s="252"/>
      <c r="N72" s="253"/>
      <c r="O72" s="254">
        <f t="shared" si="16"/>
        <v>0</v>
      </c>
      <c r="P72" s="255">
        <f t="shared" si="17"/>
        <v>0</v>
      </c>
      <c r="Q72" s="89">
        <f t="shared" si="17"/>
        <v>0</v>
      </c>
      <c r="R72" s="256">
        <f t="shared" si="18"/>
        <v>0</v>
      </c>
    </row>
    <row r="73" spans="2:18" ht="15">
      <c r="B73" s="24"/>
      <c r="C73" s="21" t="str">
        <f t="shared" si="12"/>
        <v xml:space="preserve"> </v>
      </c>
      <c r="D73" s="243"/>
      <c r="E73" s="244"/>
      <c r="F73" s="245">
        <f t="shared" si="13"/>
        <v>0</v>
      </c>
      <c r="G73" s="246"/>
      <c r="H73" s="247"/>
      <c r="I73" s="248">
        <f t="shared" si="14"/>
        <v>0</v>
      </c>
      <c r="J73" s="249"/>
      <c r="K73" s="250"/>
      <c r="L73" s="251">
        <f t="shared" si="15"/>
        <v>0</v>
      </c>
      <c r="M73" s="252"/>
      <c r="N73" s="253"/>
      <c r="O73" s="254">
        <f t="shared" si="16"/>
        <v>0</v>
      </c>
      <c r="P73" s="255">
        <f t="shared" si="17"/>
        <v>0</v>
      </c>
      <c r="Q73" s="89">
        <f t="shared" si="17"/>
        <v>0</v>
      </c>
      <c r="R73" s="256">
        <f t="shared" si="18"/>
        <v>0</v>
      </c>
    </row>
    <row r="74" spans="2:18" ht="15">
      <c r="B74" s="24"/>
      <c r="C74" s="21" t="str">
        <f t="shared" si="12"/>
        <v xml:space="preserve"> </v>
      </c>
      <c r="D74" s="243"/>
      <c r="E74" s="244"/>
      <c r="F74" s="245">
        <f t="shared" si="13"/>
        <v>0</v>
      </c>
      <c r="G74" s="246"/>
      <c r="H74" s="247"/>
      <c r="I74" s="248">
        <f t="shared" si="14"/>
        <v>0</v>
      </c>
      <c r="J74" s="249"/>
      <c r="K74" s="250"/>
      <c r="L74" s="251">
        <f t="shared" si="15"/>
        <v>0</v>
      </c>
      <c r="M74" s="252"/>
      <c r="N74" s="253"/>
      <c r="O74" s="254">
        <f t="shared" si="16"/>
        <v>0</v>
      </c>
      <c r="P74" s="255">
        <f t="shared" si="17"/>
        <v>0</v>
      </c>
      <c r="Q74" s="89">
        <f t="shared" si="17"/>
        <v>0</v>
      </c>
      <c r="R74" s="256">
        <f t="shared" si="18"/>
        <v>0</v>
      </c>
    </row>
    <row r="75" spans="2:18" ht="15">
      <c r="B75" s="24"/>
      <c r="C75" s="21" t="str">
        <f t="shared" si="12"/>
        <v xml:space="preserve"> </v>
      </c>
      <c r="D75" s="243"/>
      <c r="E75" s="244"/>
      <c r="F75" s="245">
        <f t="shared" si="13"/>
        <v>0</v>
      </c>
      <c r="G75" s="246"/>
      <c r="H75" s="247"/>
      <c r="I75" s="248">
        <f t="shared" si="14"/>
        <v>0</v>
      </c>
      <c r="J75" s="249"/>
      <c r="K75" s="250"/>
      <c r="L75" s="251">
        <f t="shared" si="15"/>
        <v>0</v>
      </c>
      <c r="M75" s="252"/>
      <c r="N75" s="253"/>
      <c r="O75" s="254">
        <f t="shared" si="16"/>
        <v>0</v>
      </c>
      <c r="P75" s="255">
        <f t="shared" si="17"/>
        <v>0</v>
      </c>
      <c r="Q75" s="89">
        <f t="shared" si="17"/>
        <v>0</v>
      </c>
      <c r="R75" s="256">
        <f t="shared" si="18"/>
        <v>0</v>
      </c>
    </row>
    <row r="76" spans="2:18" ht="15">
      <c r="B76" s="24"/>
      <c r="C76" s="21" t="str">
        <f t="shared" si="12"/>
        <v xml:space="preserve"> </v>
      </c>
      <c r="D76" s="243"/>
      <c r="E76" s="244"/>
      <c r="F76" s="245">
        <f t="shared" si="13"/>
        <v>0</v>
      </c>
      <c r="G76" s="246"/>
      <c r="H76" s="247"/>
      <c r="I76" s="248">
        <f t="shared" si="14"/>
        <v>0</v>
      </c>
      <c r="J76" s="249"/>
      <c r="K76" s="250"/>
      <c r="L76" s="251">
        <f t="shared" si="15"/>
        <v>0</v>
      </c>
      <c r="M76" s="252"/>
      <c r="N76" s="253"/>
      <c r="O76" s="254">
        <f t="shared" si="16"/>
        <v>0</v>
      </c>
      <c r="P76" s="255">
        <f t="shared" si="17"/>
        <v>0</v>
      </c>
      <c r="Q76" s="89">
        <f t="shared" si="17"/>
        <v>0</v>
      </c>
      <c r="R76" s="256">
        <f t="shared" si="18"/>
        <v>0</v>
      </c>
    </row>
    <row r="77" spans="2:18" ht="15">
      <c r="B77" s="24"/>
      <c r="C77" s="21" t="str">
        <f t="shared" si="12"/>
        <v xml:space="preserve"> </v>
      </c>
      <c r="D77" s="243"/>
      <c r="E77" s="244"/>
      <c r="F77" s="245">
        <f t="shared" si="13"/>
        <v>0</v>
      </c>
      <c r="G77" s="246"/>
      <c r="H77" s="247"/>
      <c r="I77" s="248">
        <f t="shared" si="14"/>
        <v>0</v>
      </c>
      <c r="J77" s="249"/>
      <c r="K77" s="250"/>
      <c r="L77" s="251">
        <f t="shared" si="15"/>
        <v>0</v>
      </c>
      <c r="M77" s="252"/>
      <c r="N77" s="253"/>
      <c r="O77" s="254">
        <f t="shared" si="16"/>
        <v>0</v>
      </c>
      <c r="P77" s="255">
        <f t="shared" si="17"/>
        <v>0</v>
      </c>
      <c r="Q77" s="89">
        <f t="shared" si="17"/>
        <v>0</v>
      </c>
      <c r="R77" s="256">
        <f t="shared" si="18"/>
        <v>0</v>
      </c>
    </row>
    <row r="78" spans="2:18" ht="15">
      <c r="B78" s="24"/>
      <c r="C78" s="21" t="str">
        <f t="shared" si="12"/>
        <v xml:space="preserve"> </v>
      </c>
      <c r="D78" s="243"/>
      <c r="E78" s="244"/>
      <c r="F78" s="245">
        <f t="shared" si="13"/>
        <v>0</v>
      </c>
      <c r="G78" s="246"/>
      <c r="H78" s="247"/>
      <c r="I78" s="248">
        <f t="shared" si="14"/>
        <v>0</v>
      </c>
      <c r="J78" s="249"/>
      <c r="K78" s="250"/>
      <c r="L78" s="251">
        <f t="shared" si="15"/>
        <v>0</v>
      </c>
      <c r="M78" s="252"/>
      <c r="N78" s="253"/>
      <c r="O78" s="254">
        <f t="shared" si="16"/>
        <v>0</v>
      </c>
      <c r="P78" s="255">
        <f t="shared" si="17"/>
        <v>0</v>
      </c>
      <c r="Q78" s="89">
        <f t="shared" si="17"/>
        <v>0</v>
      </c>
      <c r="R78" s="256">
        <f t="shared" si="18"/>
        <v>0</v>
      </c>
    </row>
    <row r="79" spans="2:18" ht="15">
      <c r="B79" s="24"/>
      <c r="C79" s="21" t="str">
        <f t="shared" si="12"/>
        <v xml:space="preserve"> </v>
      </c>
      <c r="D79" s="243"/>
      <c r="E79" s="244"/>
      <c r="F79" s="245">
        <f t="shared" si="13"/>
        <v>0</v>
      </c>
      <c r="G79" s="246"/>
      <c r="H79" s="247"/>
      <c r="I79" s="248">
        <f t="shared" si="14"/>
        <v>0</v>
      </c>
      <c r="J79" s="249"/>
      <c r="K79" s="250"/>
      <c r="L79" s="251">
        <f t="shared" si="15"/>
        <v>0</v>
      </c>
      <c r="M79" s="252"/>
      <c r="N79" s="253"/>
      <c r="O79" s="254">
        <f t="shared" si="16"/>
        <v>0</v>
      </c>
      <c r="P79" s="255">
        <f t="shared" si="17"/>
        <v>0</v>
      </c>
      <c r="Q79" s="89">
        <f t="shared" si="17"/>
        <v>0</v>
      </c>
      <c r="R79" s="256">
        <f t="shared" si="18"/>
        <v>0</v>
      </c>
    </row>
    <row r="80" spans="2:18" ht="15">
      <c r="B80" s="24"/>
      <c r="C80" s="21" t="str">
        <f t="shared" si="12"/>
        <v xml:space="preserve"> </v>
      </c>
      <c r="D80" s="243"/>
      <c r="E80" s="244"/>
      <c r="F80" s="245">
        <f t="shared" si="13"/>
        <v>0</v>
      </c>
      <c r="G80" s="246"/>
      <c r="H80" s="247"/>
      <c r="I80" s="248">
        <f t="shared" si="14"/>
        <v>0</v>
      </c>
      <c r="J80" s="249"/>
      <c r="K80" s="250"/>
      <c r="L80" s="251">
        <f t="shared" si="15"/>
        <v>0</v>
      </c>
      <c r="M80" s="252"/>
      <c r="N80" s="253"/>
      <c r="O80" s="254">
        <f t="shared" si="16"/>
        <v>0</v>
      </c>
      <c r="P80" s="255">
        <f t="shared" si="17"/>
        <v>0</v>
      </c>
      <c r="Q80" s="89">
        <f t="shared" si="17"/>
        <v>0</v>
      </c>
      <c r="R80" s="256">
        <f t="shared" si="18"/>
        <v>0</v>
      </c>
    </row>
    <row r="81" spans="2:18" ht="15">
      <c r="B81" s="24"/>
      <c r="C81" s="21" t="str">
        <f t="shared" si="12"/>
        <v xml:space="preserve"> </v>
      </c>
      <c r="D81" s="243"/>
      <c r="E81" s="244"/>
      <c r="F81" s="245">
        <f t="shared" si="13"/>
        <v>0</v>
      </c>
      <c r="G81" s="246"/>
      <c r="H81" s="247"/>
      <c r="I81" s="248">
        <f t="shared" si="14"/>
        <v>0</v>
      </c>
      <c r="J81" s="249"/>
      <c r="K81" s="250"/>
      <c r="L81" s="251">
        <f t="shared" si="15"/>
        <v>0</v>
      </c>
      <c r="M81" s="252"/>
      <c r="N81" s="253"/>
      <c r="O81" s="254">
        <f t="shared" si="16"/>
        <v>0</v>
      </c>
      <c r="P81" s="255">
        <f t="shared" si="17"/>
        <v>0</v>
      </c>
      <c r="Q81" s="89">
        <f t="shared" si="17"/>
        <v>0</v>
      </c>
      <c r="R81" s="256">
        <f t="shared" si="18"/>
        <v>0</v>
      </c>
    </row>
    <row r="82" spans="2:18" ht="15">
      <c r="B82" s="24"/>
      <c r="C82" s="21" t="str">
        <f t="shared" si="12"/>
        <v xml:space="preserve"> </v>
      </c>
      <c r="D82" s="243"/>
      <c r="E82" s="244"/>
      <c r="F82" s="245">
        <f t="shared" si="13"/>
        <v>0</v>
      </c>
      <c r="G82" s="246"/>
      <c r="H82" s="247"/>
      <c r="I82" s="248">
        <f t="shared" si="14"/>
        <v>0</v>
      </c>
      <c r="J82" s="249"/>
      <c r="K82" s="250"/>
      <c r="L82" s="251">
        <f t="shared" si="15"/>
        <v>0</v>
      </c>
      <c r="M82" s="252"/>
      <c r="N82" s="253"/>
      <c r="O82" s="254">
        <f t="shared" si="16"/>
        <v>0</v>
      </c>
      <c r="P82" s="255">
        <f t="shared" si="17"/>
        <v>0</v>
      </c>
      <c r="Q82" s="89">
        <f t="shared" si="17"/>
        <v>0</v>
      </c>
      <c r="R82" s="256">
        <f t="shared" si="18"/>
        <v>0</v>
      </c>
    </row>
    <row r="83" spans="2:18" ht="15">
      <c r="B83" s="24"/>
      <c r="C83" s="21" t="str">
        <f t="shared" si="12"/>
        <v xml:space="preserve"> </v>
      </c>
      <c r="D83" s="243"/>
      <c r="E83" s="244"/>
      <c r="F83" s="245">
        <f t="shared" si="13"/>
        <v>0</v>
      </c>
      <c r="G83" s="246"/>
      <c r="H83" s="247"/>
      <c r="I83" s="248">
        <f t="shared" si="14"/>
        <v>0</v>
      </c>
      <c r="J83" s="249"/>
      <c r="K83" s="250"/>
      <c r="L83" s="251">
        <f t="shared" si="15"/>
        <v>0</v>
      </c>
      <c r="M83" s="252"/>
      <c r="N83" s="253"/>
      <c r="O83" s="254">
        <f t="shared" si="16"/>
        <v>0</v>
      </c>
      <c r="P83" s="255">
        <f t="shared" si="17"/>
        <v>0</v>
      </c>
      <c r="Q83" s="89">
        <f t="shared" si="17"/>
        <v>0</v>
      </c>
      <c r="R83" s="256">
        <f t="shared" si="18"/>
        <v>0</v>
      </c>
    </row>
    <row r="84" spans="2:18" ht="15">
      <c r="B84" s="24"/>
      <c r="C84" s="21" t="str">
        <f t="shared" si="12"/>
        <v xml:space="preserve"> </v>
      </c>
      <c r="D84" s="243"/>
      <c r="E84" s="244"/>
      <c r="F84" s="245">
        <f t="shared" si="13"/>
        <v>0</v>
      </c>
      <c r="G84" s="246"/>
      <c r="H84" s="247"/>
      <c r="I84" s="248">
        <f t="shared" si="14"/>
        <v>0</v>
      </c>
      <c r="J84" s="249"/>
      <c r="K84" s="250"/>
      <c r="L84" s="251">
        <f t="shared" si="15"/>
        <v>0</v>
      </c>
      <c r="M84" s="252"/>
      <c r="N84" s="253"/>
      <c r="O84" s="254">
        <f t="shared" si="16"/>
        <v>0</v>
      </c>
      <c r="P84" s="255">
        <f t="shared" si="17"/>
        <v>0</v>
      </c>
      <c r="Q84" s="89">
        <f t="shared" si="17"/>
        <v>0</v>
      </c>
      <c r="R84" s="256">
        <f t="shared" si="18"/>
        <v>0</v>
      </c>
    </row>
    <row r="85" spans="2:18" ht="15">
      <c r="B85" s="24"/>
      <c r="C85" s="21" t="str">
        <f t="shared" si="12"/>
        <v xml:space="preserve"> </v>
      </c>
      <c r="D85" s="243"/>
      <c r="E85" s="244"/>
      <c r="F85" s="245">
        <f t="shared" si="13"/>
        <v>0</v>
      </c>
      <c r="G85" s="246"/>
      <c r="H85" s="247"/>
      <c r="I85" s="248">
        <f t="shared" si="14"/>
        <v>0</v>
      </c>
      <c r="J85" s="249"/>
      <c r="K85" s="250"/>
      <c r="L85" s="251">
        <f t="shared" si="15"/>
        <v>0</v>
      </c>
      <c r="M85" s="252"/>
      <c r="N85" s="253"/>
      <c r="O85" s="254">
        <f t="shared" si="16"/>
        <v>0</v>
      </c>
      <c r="P85" s="255">
        <f t="shared" si="17"/>
        <v>0</v>
      </c>
      <c r="Q85" s="89">
        <f t="shared" si="17"/>
        <v>0</v>
      </c>
      <c r="R85" s="256">
        <f t="shared" si="18"/>
        <v>0</v>
      </c>
    </row>
    <row r="86" spans="2:18" ht="15">
      <c r="B86" s="24"/>
      <c r="C86" s="21" t="str">
        <f t="shared" si="12"/>
        <v xml:space="preserve"> </v>
      </c>
      <c r="D86" s="243"/>
      <c r="E86" s="244"/>
      <c r="F86" s="245">
        <f t="shared" si="13"/>
        <v>0</v>
      </c>
      <c r="G86" s="246"/>
      <c r="H86" s="247"/>
      <c r="I86" s="248">
        <f t="shared" si="14"/>
        <v>0</v>
      </c>
      <c r="J86" s="249"/>
      <c r="K86" s="250"/>
      <c r="L86" s="251">
        <f t="shared" si="15"/>
        <v>0</v>
      </c>
      <c r="M86" s="252"/>
      <c r="N86" s="253"/>
      <c r="O86" s="254">
        <f t="shared" si="16"/>
        <v>0</v>
      </c>
      <c r="P86" s="255">
        <f t="shared" si="17"/>
        <v>0</v>
      </c>
      <c r="Q86" s="89">
        <f t="shared" si="17"/>
        <v>0</v>
      </c>
      <c r="R86" s="256">
        <f t="shared" si="18"/>
        <v>0</v>
      </c>
    </row>
    <row r="87" spans="2:18" ht="15">
      <c r="B87" s="24"/>
      <c r="C87" s="21" t="str">
        <f t="shared" si="12"/>
        <v xml:space="preserve"> </v>
      </c>
      <c r="D87" s="243"/>
      <c r="E87" s="244"/>
      <c r="F87" s="245">
        <f t="shared" si="13"/>
        <v>0</v>
      </c>
      <c r="G87" s="246"/>
      <c r="H87" s="247"/>
      <c r="I87" s="248">
        <f t="shared" si="14"/>
        <v>0</v>
      </c>
      <c r="J87" s="249"/>
      <c r="K87" s="250"/>
      <c r="L87" s="251">
        <f t="shared" si="15"/>
        <v>0</v>
      </c>
      <c r="M87" s="252"/>
      <c r="N87" s="253"/>
      <c r="O87" s="254">
        <f t="shared" si="16"/>
        <v>0</v>
      </c>
      <c r="P87" s="255">
        <f t="shared" si="17"/>
        <v>0</v>
      </c>
      <c r="Q87" s="89">
        <f t="shared" si="17"/>
        <v>0</v>
      </c>
      <c r="R87" s="256">
        <f t="shared" si="18"/>
        <v>0</v>
      </c>
    </row>
    <row r="88" spans="2:18" ht="15">
      <c r="B88" s="24"/>
      <c r="C88" s="21" t="str">
        <f t="shared" si="12"/>
        <v xml:space="preserve"> </v>
      </c>
      <c r="D88" s="243"/>
      <c r="E88" s="244"/>
      <c r="F88" s="245">
        <f t="shared" si="13"/>
        <v>0</v>
      </c>
      <c r="G88" s="246"/>
      <c r="H88" s="247"/>
      <c r="I88" s="248">
        <f t="shared" si="14"/>
        <v>0</v>
      </c>
      <c r="J88" s="249"/>
      <c r="K88" s="250"/>
      <c r="L88" s="251">
        <f t="shared" si="15"/>
        <v>0</v>
      </c>
      <c r="M88" s="252"/>
      <c r="N88" s="253"/>
      <c r="O88" s="254">
        <f t="shared" si="16"/>
        <v>0</v>
      </c>
      <c r="P88" s="255">
        <f t="shared" si="17"/>
        <v>0</v>
      </c>
      <c r="Q88" s="89">
        <f t="shared" si="17"/>
        <v>0</v>
      </c>
      <c r="R88" s="256">
        <f t="shared" si="18"/>
        <v>0</v>
      </c>
    </row>
    <row r="89" spans="2:18" ht="15">
      <c r="B89" s="24"/>
      <c r="C89" s="21" t="str">
        <f t="shared" si="12"/>
        <v xml:space="preserve"> </v>
      </c>
      <c r="D89" s="243"/>
      <c r="E89" s="244"/>
      <c r="F89" s="245">
        <f t="shared" si="13"/>
        <v>0</v>
      </c>
      <c r="G89" s="246"/>
      <c r="H89" s="247"/>
      <c r="I89" s="248">
        <f t="shared" si="14"/>
        <v>0</v>
      </c>
      <c r="J89" s="249"/>
      <c r="K89" s="250"/>
      <c r="L89" s="251">
        <f t="shared" si="15"/>
        <v>0</v>
      </c>
      <c r="M89" s="252"/>
      <c r="N89" s="253"/>
      <c r="O89" s="254">
        <f t="shared" si="16"/>
        <v>0</v>
      </c>
      <c r="P89" s="255">
        <f t="shared" si="17"/>
        <v>0</v>
      </c>
      <c r="Q89" s="89">
        <f t="shared" si="17"/>
        <v>0</v>
      </c>
      <c r="R89" s="256">
        <f t="shared" si="18"/>
        <v>0</v>
      </c>
    </row>
    <row r="90" spans="2:18" ht="12.75" thickBot="1">
      <c r="B90" s="25"/>
      <c r="C90" s="22" t="str">
        <f t="shared" si="12"/>
        <v xml:space="preserve"> </v>
      </c>
      <c r="D90" s="257"/>
      <c r="E90" s="258"/>
      <c r="F90" s="259">
        <f t="shared" si="13"/>
        <v>0</v>
      </c>
      <c r="G90" s="260"/>
      <c r="H90" s="261"/>
      <c r="I90" s="262">
        <f t="shared" si="14"/>
        <v>0</v>
      </c>
      <c r="J90" s="263"/>
      <c r="K90" s="264"/>
      <c r="L90" s="265">
        <f t="shared" si="15"/>
        <v>0</v>
      </c>
      <c r="M90" s="266"/>
      <c r="N90" s="267"/>
      <c r="O90" s="268">
        <f t="shared" si="16"/>
        <v>0</v>
      </c>
      <c r="P90" s="269">
        <f t="shared" si="17"/>
        <v>0</v>
      </c>
      <c r="Q90" s="270">
        <f t="shared" si="17"/>
        <v>0</v>
      </c>
      <c r="R90" s="271">
        <f t="shared" si="18"/>
        <v>0</v>
      </c>
    </row>
    <row r="91" ht="12.75" thickTop="1"/>
  </sheetData>
  <sheetProtection algorithmName="SHA-512" hashValue="XQZeaDmAerGrTgV8Q/VhRXnBdmPjBoZ+PolCanbH0FFSuBjhEstbIWzZ8achx5LExj/OdO0xCZmWrMFBb3obEA==" saltValue="Q3qd0IQRdUdOPdyGtyPvQg==" spinCount="100000" sheet="1" sort="0" autoFilter="0"/>
  <autoFilter ref="B5:R91">
    <sortState ref="B6:R90">
      <sortCondition customList="Corfo,Beneficiario,Beneficiario Mandatario,Beneficiario Mandante,Coejecutor,Asociado" ref="C6:C90"/>
    </sortState>
  </autoFilter>
  <mergeCells count="2">
    <mergeCell ref="G1:L1"/>
    <mergeCell ref="G2:J2"/>
  </mergeCells>
  <conditionalFormatting sqref="O2">
    <cfRule type="cellIs" priority="1" dxfId="2" operator="greaterThan">
      <formula>0.05</formula>
    </cfRule>
  </conditionalFormatting>
  <dataValidations count="1">
    <dataValidation type="list" allowBlank="1" showInputMessage="1" showErrorMessage="1" sqref="B6:B90">
      <formula1>participantes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showGridLines="0" showRowColHeaders="0" workbookViewId="0" topLeftCell="A1">
      <pane ySplit="1" topLeftCell="A2" activePane="bottomLeft" state="frozen"/>
      <selection pane="bottomLeft" activeCell="M10" sqref="M10"/>
    </sheetView>
  </sheetViews>
  <sheetFormatPr defaultColWidth="11.421875" defaultRowHeight="15"/>
  <cols>
    <col min="1" max="1" width="3.57421875" style="0" customWidth="1"/>
    <col min="2" max="2" width="20.8515625" style="0" customWidth="1"/>
    <col min="18" max="18" width="11.421875" style="0" hidden="1" customWidth="1"/>
  </cols>
  <sheetData>
    <row r="1" ht="26.25">
      <c r="B1" s="38" t="s">
        <v>61</v>
      </c>
    </row>
    <row r="2" spans="2:14" ht="221.25" customHeight="1">
      <c r="B2" s="298" t="s">
        <v>68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2:10" ht="15.75">
      <c r="B3" s="278"/>
      <c r="C3" s="278"/>
      <c r="D3" s="278"/>
      <c r="E3" s="278"/>
      <c r="F3" s="278"/>
      <c r="G3" s="278"/>
      <c r="H3" s="278"/>
      <c r="I3" s="278"/>
      <c r="J3" s="278"/>
    </row>
    <row r="4" ht="21">
      <c r="B4" s="3" t="s">
        <v>66</v>
      </c>
    </row>
    <row r="5" ht="15">
      <c r="B5" s="59" t="s">
        <v>29</v>
      </c>
    </row>
    <row r="6" spans="3:14" ht="15.75">
      <c r="C6" s="299" t="s">
        <v>51</v>
      </c>
      <c r="D6" s="299"/>
      <c r="E6" s="299"/>
      <c r="F6" s="300" t="s">
        <v>52</v>
      </c>
      <c r="G6" s="300"/>
      <c r="H6" s="300"/>
      <c r="I6" s="301" t="s">
        <v>53</v>
      </c>
      <c r="J6" s="301"/>
      <c r="K6" s="301"/>
      <c r="L6" s="129" t="s">
        <v>1</v>
      </c>
      <c r="M6" s="130"/>
      <c r="N6" s="131"/>
    </row>
    <row r="7" spans="2:14" ht="15">
      <c r="B7" s="70" t="s">
        <v>33</v>
      </c>
      <c r="C7" s="211" t="s">
        <v>0</v>
      </c>
      <c r="D7" s="211" t="s">
        <v>9</v>
      </c>
      <c r="E7" s="84" t="s">
        <v>2</v>
      </c>
      <c r="F7" s="211" t="s">
        <v>0</v>
      </c>
      <c r="G7" s="211" t="s">
        <v>9</v>
      </c>
      <c r="H7" s="84" t="s">
        <v>2</v>
      </c>
      <c r="I7" s="211" t="s">
        <v>0</v>
      </c>
      <c r="J7" s="211" t="s">
        <v>9</v>
      </c>
      <c r="K7" s="84" t="s">
        <v>2</v>
      </c>
      <c r="L7" s="46" t="s">
        <v>0</v>
      </c>
      <c r="M7" s="48" t="s">
        <v>9</v>
      </c>
      <c r="N7" s="55" t="s">
        <v>2</v>
      </c>
    </row>
    <row r="8" spans="2:14" ht="15">
      <c r="B8" s="71" t="s">
        <v>45</v>
      </c>
      <c r="C8" s="282"/>
      <c r="D8" s="282"/>
      <c r="E8" s="114">
        <f>+C8+D8</f>
        <v>0</v>
      </c>
      <c r="F8" s="282"/>
      <c r="G8" s="282"/>
      <c r="H8" s="114">
        <f aca="true" t="shared" si="0" ref="H8:H12">+F8+G8</f>
        <v>0</v>
      </c>
      <c r="I8" s="282"/>
      <c r="J8" s="282"/>
      <c r="K8" s="114">
        <f aca="true" t="shared" si="1" ref="K8:K12">+I8+J8</f>
        <v>0</v>
      </c>
      <c r="L8" s="115">
        <f>+C8+F8+I8</f>
        <v>0</v>
      </c>
      <c r="M8" s="116">
        <f aca="true" t="shared" si="2" ref="M8:M12">+D8+G8+J8</f>
        <v>0</v>
      </c>
      <c r="N8" s="117">
        <f>+L8+M8</f>
        <v>0</v>
      </c>
    </row>
    <row r="9" spans="2:14" ht="15">
      <c r="B9" s="285" t="s">
        <v>72</v>
      </c>
      <c r="C9" s="282"/>
      <c r="D9" s="282"/>
      <c r="E9" s="114">
        <f aca="true" t="shared" si="3" ref="E9">+C9+D9</f>
        <v>0</v>
      </c>
      <c r="F9" s="282"/>
      <c r="G9" s="282"/>
      <c r="H9" s="114">
        <f aca="true" t="shared" si="4" ref="H9">+F9+G9</f>
        <v>0</v>
      </c>
      <c r="I9" s="282"/>
      <c r="J9" s="282"/>
      <c r="K9" s="114">
        <f aca="true" t="shared" si="5" ref="K9">+I9+J9</f>
        <v>0</v>
      </c>
      <c r="L9" s="115">
        <f aca="true" t="shared" si="6" ref="L9">+C9+F9+I9</f>
        <v>0</v>
      </c>
      <c r="M9" s="116">
        <f aca="true" t="shared" si="7" ref="M9">+D9+G9+J9</f>
        <v>0</v>
      </c>
      <c r="N9" s="117">
        <f aca="true" t="shared" si="8" ref="N9">+L9+M9</f>
        <v>0</v>
      </c>
    </row>
    <row r="10" spans="2:14" ht="15">
      <c r="B10" s="72" t="s">
        <v>46</v>
      </c>
      <c r="C10" s="282"/>
      <c r="D10" s="282"/>
      <c r="E10" s="114">
        <f aca="true" t="shared" si="9" ref="E10:E12">+C10+D10</f>
        <v>0</v>
      </c>
      <c r="F10" s="282"/>
      <c r="G10" s="282"/>
      <c r="H10" s="114">
        <f t="shared" si="0"/>
        <v>0</v>
      </c>
      <c r="I10" s="282"/>
      <c r="J10" s="282"/>
      <c r="K10" s="114">
        <f t="shared" si="1"/>
        <v>0</v>
      </c>
      <c r="L10" s="115">
        <f aca="true" t="shared" si="10" ref="L10:L12">+C10+F10+I10</f>
        <v>0</v>
      </c>
      <c r="M10" s="116">
        <f t="shared" si="2"/>
        <v>0</v>
      </c>
      <c r="N10" s="117">
        <f aca="true" t="shared" si="11" ref="N10:N12">+L10+M10</f>
        <v>0</v>
      </c>
    </row>
    <row r="11" spans="2:14" ht="15">
      <c r="B11" s="72" t="s">
        <v>47</v>
      </c>
      <c r="C11" s="282"/>
      <c r="D11" s="282"/>
      <c r="E11" s="114">
        <f t="shared" si="9"/>
        <v>0</v>
      </c>
      <c r="F11" s="282"/>
      <c r="G11" s="282"/>
      <c r="H11" s="114">
        <f t="shared" si="0"/>
        <v>0</v>
      </c>
      <c r="I11" s="282"/>
      <c r="J11" s="282"/>
      <c r="K11" s="114">
        <f t="shared" si="1"/>
        <v>0</v>
      </c>
      <c r="L11" s="115">
        <f t="shared" si="10"/>
        <v>0</v>
      </c>
      <c r="M11" s="116">
        <f t="shared" si="2"/>
        <v>0</v>
      </c>
      <c r="N11" s="117">
        <f t="shared" si="11"/>
        <v>0</v>
      </c>
    </row>
    <row r="12" spans="2:14" ht="15">
      <c r="B12" s="73" t="s">
        <v>8</v>
      </c>
      <c r="C12" s="282"/>
      <c r="D12" s="282"/>
      <c r="E12" s="114">
        <f t="shared" si="9"/>
        <v>0</v>
      </c>
      <c r="F12" s="282"/>
      <c r="G12" s="282"/>
      <c r="H12" s="114">
        <f t="shared" si="0"/>
        <v>0</v>
      </c>
      <c r="I12" s="282"/>
      <c r="J12" s="282"/>
      <c r="K12" s="114">
        <f t="shared" si="1"/>
        <v>0</v>
      </c>
      <c r="L12" s="118">
        <f t="shared" si="10"/>
        <v>0</v>
      </c>
      <c r="M12" s="119">
        <f t="shared" si="2"/>
        <v>0</v>
      </c>
      <c r="N12" s="120">
        <f t="shared" si="11"/>
        <v>0</v>
      </c>
    </row>
    <row r="13" spans="2:14" ht="15">
      <c r="B13" s="74" t="s">
        <v>1</v>
      </c>
      <c r="C13" s="121">
        <f>SUM(C8:C12)</f>
        <v>0</v>
      </c>
      <c r="D13" s="121">
        <f aca="true" t="shared" si="12" ref="D13:N13">SUM(D8:D12)</f>
        <v>0</v>
      </c>
      <c r="E13" s="122">
        <f t="shared" si="12"/>
        <v>0</v>
      </c>
      <c r="F13" s="121">
        <f t="shared" si="12"/>
        <v>0</v>
      </c>
      <c r="G13" s="121">
        <f t="shared" si="12"/>
        <v>0</v>
      </c>
      <c r="H13" s="122">
        <f t="shared" si="12"/>
        <v>0</v>
      </c>
      <c r="I13" s="121">
        <f t="shared" si="12"/>
        <v>0</v>
      </c>
      <c r="J13" s="121">
        <f t="shared" si="12"/>
        <v>0</v>
      </c>
      <c r="K13" s="122">
        <f t="shared" si="12"/>
        <v>0</v>
      </c>
      <c r="L13" s="123">
        <f t="shared" si="12"/>
        <v>0</v>
      </c>
      <c r="M13" s="124">
        <f t="shared" si="12"/>
        <v>0</v>
      </c>
      <c r="N13" s="125">
        <f t="shared" si="12"/>
        <v>0</v>
      </c>
    </row>
    <row r="17" ht="21">
      <c r="B17" s="3" t="s">
        <v>67</v>
      </c>
    </row>
    <row r="18" ht="15">
      <c r="B18" s="59" t="s">
        <v>29</v>
      </c>
    </row>
    <row r="19" spans="3:16" ht="15.75">
      <c r="C19" s="299" t="s">
        <v>51</v>
      </c>
      <c r="D19" s="299"/>
      <c r="E19" s="299"/>
      <c r="F19" s="300" t="s">
        <v>52</v>
      </c>
      <c r="G19" s="300"/>
      <c r="H19" s="300"/>
      <c r="I19" s="301" t="s">
        <v>53</v>
      </c>
      <c r="J19" s="301"/>
      <c r="K19" s="301"/>
      <c r="L19" s="129" t="s">
        <v>1</v>
      </c>
      <c r="M19" s="130"/>
      <c r="N19" s="131"/>
      <c r="P19" s="284" t="s">
        <v>70</v>
      </c>
    </row>
    <row r="20" spans="2:16" ht="15">
      <c r="B20" s="70" t="s">
        <v>33</v>
      </c>
      <c r="C20" s="211" t="s">
        <v>0</v>
      </c>
      <c r="D20" s="211" t="s">
        <v>9</v>
      </c>
      <c r="E20" s="84" t="s">
        <v>2</v>
      </c>
      <c r="F20" s="211" t="s">
        <v>0</v>
      </c>
      <c r="G20" s="211" t="s">
        <v>9</v>
      </c>
      <c r="H20" s="84" t="s">
        <v>2</v>
      </c>
      <c r="I20" s="211" t="s">
        <v>0</v>
      </c>
      <c r="J20" s="211" t="s">
        <v>9</v>
      </c>
      <c r="K20" s="84" t="s">
        <v>2</v>
      </c>
      <c r="L20" s="46" t="s">
        <v>0</v>
      </c>
      <c r="M20" s="48" t="s">
        <v>9</v>
      </c>
      <c r="N20" s="55" t="s">
        <v>2</v>
      </c>
      <c r="P20" s="279" t="s">
        <v>69</v>
      </c>
    </row>
    <row r="21" spans="2:18" ht="15">
      <c r="B21" s="71" t="s">
        <v>45</v>
      </c>
      <c r="C21" s="282"/>
      <c r="D21" s="282"/>
      <c r="E21" s="114">
        <f aca="true" t="shared" si="13" ref="E21:E25">+C21+D21</f>
        <v>0</v>
      </c>
      <c r="F21" s="282"/>
      <c r="G21" s="282"/>
      <c r="H21" s="114">
        <f aca="true" t="shared" si="14" ref="H21:H25">+F21+G21</f>
        <v>0</v>
      </c>
      <c r="I21" s="282"/>
      <c r="J21" s="282"/>
      <c r="K21" s="114">
        <f aca="true" t="shared" si="15" ref="K21:K25">+I21+J21</f>
        <v>0</v>
      </c>
      <c r="L21" s="115">
        <f>+C21+F21+I21</f>
        <v>0</v>
      </c>
      <c r="M21" s="116">
        <f aca="true" t="shared" si="16" ref="M21:M25">+D21+G21+J21</f>
        <v>0</v>
      </c>
      <c r="N21" s="117">
        <f>+L21+M21</f>
        <v>0</v>
      </c>
      <c r="P21" s="110">
        <f aca="true" t="shared" si="17" ref="P21:P26">+N8+N21</f>
        <v>0</v>
      </c>
      <c r="Q21" s="283" t="str">
        <f>IF(R21=0,"Cuadra","No Cuadra el presupuesto")</f>
        <v>Cuadra</v>
      </c>
      <c r="R21" s="280">
        <f>P21-'Tablas Resumen'!E8</f>
        <v>0</v>
      </c>
    </row>
    <row r="22" spans="2:18" ht="15">
      <c r="B22" s="285" t="s">
        <v>72</v>
      </c>
      <c r="C22" s="282"/>
      <c r="D22" s="282"/>
      <c r="E22" s="114">
        <f aca="true" t="shared" si="18" ref="E22">+C22+D22</f>
        <v>0</v>
      </c>
      <c r="F22" s="282"/>
      <c r="G22" s="282"/>
      <c r="H22" s="114">
        <f aca="true" t="shared" si="19" ref="H22">+F22+G22</f>
        <v>0</v>
      </c>
      <c r="I22" s="282"/>
      <c r="J22" s="282"/>
      <c r="K22" s="114">
        <f aca="true" t="shared" si="20" ref="K22">+I22+J22</f>
        <v>0</v>
      </c>
      <c r="L22" s="115">
        <f aca="true" t="shared" si="21" ref="L22">+C22+F22+I22</f>
        <v>0</v>
      </c>
      <c r="M22" s="116">
        <f aca="true" t="shared" si="22" ref="M22">+D22+G22+J22</f>
        <v>0</v>
      </c>
      <c r="N22" s="117">
        <f aca="true" t="shared" si="23" ref="N22">+L22+M22</f>
        <v>0</v>
      </c>
      <c r="P22" s="110">
        <f t="shared" si="17"/>
        <v>0</v>
      </c>
      <c r="Q22" s="283" t="str">
        <f>IF(R22=0,"Cuadra","No Cuadra el presupuesto")</f>
        <v>Cuadra</v>
      </c>
      <c r="R22" s="280">
        <f>P22-'Tablas Resumen'!E9</f>
        <v>0</v>
      </c>
    </row>
    <row r="23" spans="2:18" ht="15">
      <c r="B23" s="72" t="s">
        <v>46</v>
      </c>
      <c r="C23" s="282"/>
      <c r="D23" s="282"/>
      <c r="E23" s="114">
        <f t="shared" si="13"/>
        <v>0</v>
      </c>
      <c r="F23" s="282"/>
      <c r="G23" s="282"/>
      <c r="H23" s="114">
        <f t="shared" si="14"/>
        <v>0</v>
      </c>
      <c r="I23" s="282"/>
      <c r="J23" s="282"/>
      <c r="K23" s="114">
        <f t="shared" si="15"/>
        <v>0</v>
      </c>
      <c r="L23" s="115">
        <f aca="true" t="shared" si="24" ref="L23:L25">+C23+F23+I23</f>
        <v>0</v>
      </c>
      <c r="M23" s="116">
        <f t="shared" si="16"/>
        <v>0</v>
      </c>
      <c r="N23" s="117">
        <f aca="true" t="shared" si="25" ref="N23:N25">+L23+M23</f>
        <v>0</v>
      </c>
      <c r="P23" s="110">
        <f t="shared" si="17"/>
        <v>0</v>
      </c>
      <c r="Q23" s="283" t="str">
        <f aca="true" t="shared" si="26" ref="Q23:Q26">IF(R23=0,"Cuadra","No Cuadra el presupuesto")</f>
        <v>Cuadra</v>
      </c>
      <c r="R23" s="280">
        <f>P23-'Tablas Resumen'!E10</f>
        <v>0</v>
      </c>
    </row>
    <row r="24" spans="2:18" ht="15">
      <c r="B24" s="72" t="s">
        <v>47</v>
      </c>
      <c r="C24" s="282"/>
      <c r="D24" s="282"/>
      <c r="E24" s="114">
        <f t="shared" si="13"/>
        <v>0</v>
      </c>
      <c r="F24" s="282"/>
      <c r="G24" s="282"/>
      <c r="H24" s="114">
        <f t="shared" si="14"/>
        <v>0</v>
      </c>
      <c r="I24" s="282"/>
      <c r="J24" s="282"/>
      <c r="K24" s="114">
        <f t="shared" si="15"/>
        <v>0</v>
      </c>
      <c r="L24" s="115">
        <f t="shared" si="24"/>
        <v>0</v>
      </c>
      <c r="M24" s="116">
        <f t="shared" si="16"/>
        <v>0</v>
      </c>
      <c r="N24" s="117">
        <f t="shared" si="25"/>
        <v>0</v>
      </c>
      <c r="P24" s="110">
        <f t="shared" si="17"/>
        <v>0</v>
      </c>
      <c r="Q24" s="283" t="str">
        <f t="shared" si="26"/>
        <v>Cuadra</v>
      </c>
      <c r="R24" s="280">
        <f>P24-'Tablas Resumen'!E11</f>
        <v>0</v>
      </c>
    </row>
    <row r="25" spans="2:18" ht="15">
      <c r="B25" s="73" t="s">
        <v>8</v>
      </c>
      <c r="C25" s="282"/>
      <c r="D25" s="282"/>
      <c r="E25" s="114">
        <f t="shared" si="13"/>
        <v>0</v>
      </c>
      <c r="F25" s="282"/>
      <c r="G25" s="282"/>
      <c r="H25" s="114">
        <f t="shared" si="14"/>
        <v>0</v>
      </c>
      <c r="I25" s="282"/>
      <c r="J25" s="282"/>
      <c r="K25" s="114">
        <f t="shared" si="15"/>
        <v>0</v>
      </c>
      <c r="L25" s="118">
        <f t="shared" si="24"/>
        <v>0</v>
      </c>
      <c r="M25" s="119">
        <f t="shared" si="16"/>
        <v>0</v>
      </c>
      <c r="N25" s="120">
        <f t="shared" si="25"/>
        <v>0</v>
      </c>
      <c r="P25" s="110">
        <f t="shared" si="17"/>
        <v>0</v>
      </c>
      <c r="Q25" s="283" t="str">
        <f t="shared" si="26"/>
        <v>Cuadra</v>
      </c>
      <c r="R25" s="280">
        <f>P25-'Tablas Resumen'!E12</f>
        <v>0</v>
      </c>
    </row>
    <row r="26" spans="2:18" ht="15">
      <c r="B26" s="74" t="s">
        <v>1</v>
      </c>
      <c r="C26" s="121">
        <f>SUM(C21:C25)</f>
        <v>0</v>
      </c>
      <c r="D26" s="121">
        <f aca="true" t="shared" si="27" ref="D26:N26">SUM(D21:D25)</f>
        <v>0</v>
      </c>
      <c r="E26" s="122">
        <f t="shared" si="27"/>
        <v>0</v>
      </c>
      <c r="F26" s="121">
        <f t="shared" si="27"/>
        <v>0</v>
      </c>
      <c r="G26" s="121">
        <f t="shared" si="27"/>
        <v>0</v>
      </c>
      <c r="H26" s="122">
        <f t="shared" si="27"/>
        <v>0</v>
      </c>
      <c r="I26" s="121">
        <f t="shared" si="27"/>
        <v>0</v>
      </c>
      <c r="J26" s="121">
        <f t="shared" si="27"/>
        <v>0</v>
      </c>
      <c r="K26" s="122">
        <f t="shared" si="27"/>
        <v>0</v>
      </c>
      <c r="L26" s="123">
        <f t="shared" si="27"/>
        <v>0</v>
      </c>
      <c r="M26" s="124">
        <f t="shared" si="27"/>
        <v>0</v>
      </c>
      <c r="N26" s="125">
        <f t="shared" si="27"/>
        <v>0</v>
      </c>
      <c r="P26" s="281">
        <f t="shared" si="17"/>
        <v>0</v>
      </c>
      <c r="Q26" s="283" t="str">
        <f t="shared" si="26"/>
        <v>Cuadra</v>
      </c>
      <c r="R26" s="280">
        <f>P26-'Tablas Resumen'!E13</f>
        <v>0</v>
      </c>
    </row>
  </sheetData>
  <sheetProtection algorithmName="SHA-512" hashValue="Dga0zvvp5zW4H1EhYgj7AWCe0R0qdJazQPmh0559LL+JDhuW+Sd+uDfG4pIF6FyEVoaWurHxFCz8C42zAH5khQ==" saltValue="bFc3t2JNiJn1e0iNU6iDgQ==" spinCount="100000" sheet="1" objects="1" scenarios="1"/>
  <mergeCells count="7">
    <mergeCell ref="B2:N2"/>
    <mergeCell ref="C6:E6"/>
    <mergeCell ref="F6:H6"/>
    <mergeCell ref="I6:K6"/>
    <mergeCell ref="C19:E19"/>
    <mergeCell ref="F19:H19"/>
    <mergeCell ref="I19:K19"/>
  </mergeCells>
  <conditionalFormatting sqref="Q21:Q26">
    <cfRule type="cellIs" priority="1" dxfId="28" operator="equal">
      <formula>"Cuadra"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DP102"/>
  <sheetViews>
    <sheetView showGridLines="0" showRowColHeaders="0" workbookViewId="0" topLeftCell="A1">
      <pane ySplit="3" topLeftCell="A4" activePane="bottomLeft" state="frozen"/>
      <selection pane="bottomLeft" activeCell="I8" sqref="I8"/>
    </sheetView>
  </sheetViews>
  <sheetFormatPr defaultColWidth="11.421875" defaultRowHeight="15"/>
  <cols>
    <col min="1" max="1" width="3.8515625" style="0" customWidth="1"/>
    <col min="2" max="2" width="23.28125" style="0" bestFit="1" customWidth="1"/>
    <col min="4" max="4" width="11.8515625" style="0" customWidth="1"/>
    <col min="21" max="35" width="11.421875" style="0" customWidth="1"/>
    <col min="36" max="36" width="3.28125" style="0" customWidth="1"/>
    <col min="37" max="37" width="11.421875" style="0" customWidth="1"/>
    <col min="38" max="38" width="6.00390625" style="0" customWidth="1"/>
    <col min="39" max="39" width="11.421875" style="0" customWidth="1"/>
    <col min="40" max="122" width="11.421875" style="0" hidden="1" customWidth="1"/>
  </cols>
  <sheetData>
    <row r="1" spans="2:8" ht="26.25">
      <c r="B1" s="38" t="s">
        <v>18</v>
      </c>
      <c r="G1" s="4" t="s">
        <v>14</v>
      </c>
      <c r="H1" s="82" t="str">
        <f>+Inicio!$B$10</f>
        <v>Escriba el nombre del proyecto postulado…</v>
      </c>
    </row>
    <row r="2" spans="2:8" ht="15">
      <c r="B2" s="77" t="s">
        <v>23</v>
      </c>
      <c r="G2" s="34" t="s">
        <v>60</v>
      </c>
      <c r="H2" s="37" t="e">
        <f>VLOOKUP("Beneficiario Mandatario",Participantes!$B$2:$F$86,5,FALSE)</f>
        <v>#N/A</v>
      </c>
    </row>
    <row r="4" s="5" customFormat="1" ht="12"/>
    <row r="5" spans="2:33" s="5" customFormat="1" ht="21">
      <c r="B5" s="3" t="s">
        <v>19</v>
      </c>
      <c r="E5" s="111">
        <v>193485024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2:33" s="5" customFormat="1" ht="12">
      <c r="B6" s="59" t="s">
        <v>29</v>
      </c>
      <c r="Y6" s="41"/>
      <c r="Z6" s="41"/>
      <c r="AA6" s="41"/>
      <c r="AB6" s="41"/>
      <c r="AC6" s="41"/>
      <c r="AD6" s="41"/>
      <c r="AE6" s="41"/>
      <c r="AF6" s="41"/>
      <c r="AG6" s="41"/>
    </row>
    <row r="7" spans="2:33" s="43" customFormat="1" ht="15">
      <c r="B7" s="70" t="s">
        <v>33</v>
      </c>
      <c r="C7" s="69" t="s">
        <v>0</v>
      </c>
      <c r="D7" s="75" t="s">
        <v>9</v>
      </c>
      <c r="E7" s="76" t="s">
        <v>1</v>
      </c>
      <c r="H7" s="2"/>
      <c r="Y7" s="2"/>
      <c r="Z7" s="2"/>
      <c r="AA7" s="2"/>
      <c r="AB7" s="2"/>
      <c r="AC7" s="2"/>
      <c r="AD7" s="2"/>
      <c r="AE7" s="2"/>
      <c r="AF7" s="2"/>
      <c r="AG7" s="2"/>
    </row>
    <row r="8" spans="2:33" s="43" customFormat="1" ht="15">
      <c r="B8" s="71" t="s">
        <v>45</v>
      </c>
      <c r="C8" s="100">
        <f>+AG33</f>
        <v>0</v>
      </c>
      <c r="D8" s="101">
        <f>+AH33</f>
        <v>0</v>
      </c>
      <c r="E8" s="102">
        <f>+C8+D8</f>
        <v>0</v>
      </c>
      <c r="F8" s="67" t="str">
        <f>+IF(E8&gt;E5,"Supera máximo del Aporte I+D para el proyecto","Sin alertas")</f>
        <v>Sin alertas</v>
      </c>
      <c r="Y8" s="2"/>
      <c r="Z8" s="2"/>
      <c r="AA8" s="2"/>
      <c r="AB8" s="2"/>
      <c r="AC8" s="2"/>
      <c r="AD8" s="2"/>
      <c r="AE8" s="2"/>
      <c r="AF8" s="2"/>
      <c r="AG8" s="2"/>
    </row>
    <row r="9" spans="2:33" s="43" customFormat="1" ht="15">
      <c r="B9" s="285" t="s">
        <v>72</v>
      </c>
      <c r="C9" s="86">
        <f aca="true" t="shared" si="0" ref="C9">+AG34</f>
        <v>0</v>
      </c>
      <c r="D9" s="103">
        <f aca="true" t="shared" si="1" ref="D9">+AH34</f>
        <v>0</v>
      </c>
      <c r="E9" s="104">
        <f aca="true" t="shared" si="2" ref="E9">+C9+D9</f>
        <v>0</v>
      </c>
      <c r="F9" s="286" t="s">
        <v>74</v>
      </c>
      <c r="Y9" s="2"/>
      <c r="Z9" s="2"/>
      <c r="AA9" s="2"/>
      <c r="AB9" s="2"/>
      <c r="AC9" s="2"/>
      <c r="AD9" s="2"/>
      <c r="AE9" s="2"/>
      <c r="AF9" s="2"/>
      <c r="AG9" s="2"/>
    </row>
    <row r="10" spans="2:33" s="43" customFormat="1" ht="15">
      <c r="B10" s="72" t="s">
        <v>46</v>
      </c>
      <c r="C10" s="86">
        <f aca="true" t="shared" si="3" ref="C10:C12">+AG35</f>
        <v>0</v>
      </c>
      <c r="D10" s="103">
        <f aca="true" t="shared" si="4" ref="D10:D12">+AH35</f>
        <v>0</v>
      </c>
      <c r="E10" s="104">
        <f aca="true" t="shared" si="5" ref="E10:E12">+C10+D10</f>
        <v>0</v>
      </c>
      <c r="F10" s="273" t="str">
        <f aca="true" t="shared" si="6" ref="F10">IF(E10&gt;0,"Sin alertas","Los mandatarios deben aportar recursos pecuniarios y/o valorizados")</f>
        <v>Los mandatarios deben aportar recursos pecuniarios y/o valorizados</v>
      </c>
      <c r="Y10" s="2"/>
      <c r="Z10" s="2"/>
      <c r="AA10" s="2"/>
      <c r="AB10" s="2"/>
      <c r="AC10" s="2"/>
      <c r="AD10" s="2"/>
      <c r="AE10" s="2"/>
      <c r="AF10" s="2"/>
      <c r="AG10" s="2"/>
    </row>
    <row r="11" spans="2:33" s="43" customFormat="1" ht="15">
      <c r="B11" s="72" t="s">
        <v>47</v>
      </c>
      <c r="C11" s="86">
        <f t="shared" si="3"/>
        <v>0</v>
      </c>
      <c r="D11" s="103">
        <f t="shared" si="4"/>
        <v>0</v>
      </c>
      <c r="E11" s="104">
        <f t="shared" si="5"/>
        <v>0</v>
      </c>
      <c r="F11" s="273" t="str">
        <f>IF(E11&gt;0,"Sin alertas","Los mandatarios deben aportar recursos pecuniarios y/o valorizados")</f>
        <v>Los mandatarios deben aportar recursos pecuniarios y/o valorizados</v>
      </c>
      <c r="Y11" s="2"/>
      <c r="Z11" s="2"/>
      <c r="AA11" s="2"/>
      <c r="AB11" s="2"/>
      <c r="AC11" s="2"/>
      <c r="AD11" s="2"/>
      <c r="AE11" s="2"/>
      <c r="AF11" s="2"/>
      <c r="AG11" s="2"/>
    </row>
    <row r="12" spans="2:33" s="43" customFormat="1" ht="15">
      <c r="B12" s="73" t="s">
        <v>8</v>
      </c>
      <c r="C12" s="105">
        <f t="shared" si="3"/>
        <v>0</v>
      </c>
      <c r="D12" s="106">
        <f t="shared" si="4"/>
        <v>0</v>
      </c>
      <c r="E12" s="107">
        <f t="shared" si="5"/>
        <v>0</v>
      </c>
      <c r="F12" s="273" t="str">
        <f>IF(E12&gt;0,"Sin alertas","Los asociados deben aportar recursos pecuniarios y/o valorizados")</f>
        <v>Los asociados deben aportar recursos pecuniarios y/o valorizados</v>
      </c>
      <c r="Y12" s="2"/>
      <c r="Z12" s="2"/>
      <c r="AA12" s="2"/>
      <c r="AB12" s="2"/>
      <c r="AC12" s="2"/>
      <c r="AD12" s="2"/>
      <c r="AE12" s="2"/>
      <c r="AF12" s="2"/>
      <c r="AG12" s="2"/>
    </row>
    <row r="13" spans="2:33" s="43" customFormat="1" ht="15">
      <c r="B13" s="74" t="s">
        <v>1</v>
      </c>
      <c r="C13" s="108">
        <f>SUM(C8:C12)</f>
        <v>0</v>
      </c>
      <c r="D13" s="109">
        <f>SUM(D8:D12)</f>
        <v>0</v>
      </c>
      <c r="E13" s="110">
        <f>SUM(E8:E12)</f>
        <v>0</v>
      </c>
      <c r="F13" s="68"/>
      <c r="Y13" s="2"/>
      <c r="Z13" s="2"/>
      <c r="AA13" s="2"/>
      <c r="AB13" s="2"/>
      <c r="AC13" s="2"/>
      <c r="AD13" s="2"/>
      <c r="AE13" s="2"/>
      <c r="AF13" s="2"/>
      <c r="AG13" s="2"/>
    </row>
    <row r="14" s="5" customFormat="1" ht="12"/>
    <row r="15" spans="2:17" s="5" customFormat="1" ht="12.75" thickBo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2:17" s="5" customFormat="1" ht="12.75" thickTop="1"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2:17" s="5" customFormat="1" ht="21">
      <c r="B17" s="3" t="s">
        <v>21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2:17" s="5" customFormat="1" ht="15.75">
      <c r="B18" s="59" t="s">
        <v>29</v>
      </c>
      <c r="C18" s="299" t="s">
        <v>51</v>
      </c>
      <c r="D18" s="299"/>
      <c r="E18" s="299"/>
      <c r="F18" s="300" t="s">
        <v>52</v>
      </c>
      <c r="G18" s="300"/>
      <c r="H18" s="300"/>
      <c r="I18" s="301" t="s">
        <v>53</v>
      </c>
      <c r="J18" s="301"/>
      <c r="K18" s="301"/>
      <c r="L18" s="129" t="s">
        <v>1</v>
      </c>
      <c r="M18" s="130"/>
      <c r="N18" s="131"/>
      <c r="O18" s="135"/>
      <c r="P18" s="135"/>
      <c r="Q18" s="135"/>
    </row>
    <row r="19" spans="2:17" s="5" customFormat="1" ht="15">
      <c r="B19" s="70" t="s">
        <v>33</v>
      </c>
      <c r="C19" s="211" t="s">
        <v>0</v>
      </c>
      <c r="D19" s="211" t="s">
        <v>9</v>
      </c>
      <c r="E19" s="84" t="s">
        <v>2</v>
      </c>
      <c r="F19" s="211" t="s">
        <v>0</v>
      </c>
      <c r="G19" s="211" t="s">
        <v>9</v>
      </c>
      <c r="H19" s="84" t="s">
        <v>2</v>
      </c>
      <c r="I19" s="211" t="s">
        <v>0</v>
      </c>
      <c r="J19" s="211" t="s">
        <v>9</v>
      </c>
      <c r="K19" s="84" t="s">
        <v>2</v>
      </c>
      <c r="L19" s="46" t="s">
        <v>0</v>
      </c>
      <c r="M19" s="48" t="s">
        <v>9</v>
      </c>
      <c r="N19" s="55" t="s">
        <v>2</v>
      </c>
      <c r="O19" s="135"/>
      <c r="P19" s="135"/>
      <c r="Q19" s="135"/>
    </row>
    <row r="20" spans="2:17" s="5" customFormat="1" ht="15">
      <c r="B20" s="71" t="s">
        <v>44</v>
      </c>
      <c r="C20" s="113">
        <f>+C33+F33</f>
        <v>0</v>
      </c>
      <c r="D20" s="113">
        <f>+D33+G33</f>
        <v>0</v>
      </c>
      <c r="E20" s="114">
        <f>+E33+H33</f>
        <v>0</v>
      </c>
      <c r="F20" s="113">
        <f>+I33+L33+O33</f>
        <v>0</v>
      </c>
      <c r="G20" s="113">
        <f>+J33+M33+P33</f>
        <v>0</v>
      </c>
      <c r="H20" s="114">
        <f>+K33+N33+Q33</f>
        <v>0</v>
      </c>
      <c r="I20" s="113">
        <f>+R33+U33+X33+AA33+AD33</f>
        <v>0</v>
      </c>
      <c r="J20" s="113">
        <f>+S33+V33+Y33+AB33+AE33</f>
        <v>0</v>
      </c>
      <c r="K20" s="114">
        <f>+T33+W33+Z33+AC33+AF33</f>
        <v>0</v>
      </c>
      <c r="L20" s="115">
        <f>+C20+F20+I20</f>
        <v>0</v>
      </c>
      <c r="M20" s="116">
        <f aca="true" t="shared" si="7" ref="M20:M24">+D20+G20+J20</f>
        <v>0</v>
      </c>
      <c r="N20" s="117">
        <f>+L20+M20</f>
        <v>0</v>
      </c>
      <c r="O20" s="135"/>
      <c r="P20" s="135"/>
      <c r="Q20" s="135"/>
    </row>
    <row r="21" spans="2:17" s="5" customFormat="1" ht="15">
      <c r="B21" s="285" t="s">
        <v>72</v>
      </c>
      <c r="C21" s="113">
        <f aca="true" t="shared" si="8" ref="C21">+C34+F34</f>
        <v>0</v>
      </c>
      <c r="D21" s="113">
        <f aca="true" t="shared" si="9" ref="D21">+D34+G34</f>
        <v>0</v>
      </c>
      <c r="E21" s="114">
        <f aca="true" t="shared" si="10" ref="E21">+E34+H34</f>
        <v>0</v>
      </c>
      <c r="F21" s="113">
        <f aca="true" t="shared" si="11" ref="F21">+I34+L34+O34</f>
        <v>0</v>
      </c>
      <c r="G21" s="113">
        <f aca="true" t="shared" si="12" ref="G21">+J34+M34+P34</f>
        <v>0</v>
      </c>
      <c r="H21" s="114">
        <f aca="true" t="shared" si="13" ref="H21">+K34+N34+Q34</f>
        <v>0</v>
      </c>
      <c r="I21" s="113">
        <f aca="true" t="shared" si="14" ref="I21">+R34+U34+X34+AA34+AD34</f>
        <v>0</v>
      </c>
      <c r="J21" s="113">
        <f aca="true" t="shared" si="15" ref="J21">+S34+V34+Y34+AB34+AE34</f>
        <v>0</v>
      </c>
      <c r="K21" s="114">
        <f aca="true" t="shared" si="16" ref="K21">+T34+W34+Z34+AC34+AF34</f>
        <v>0</v>
      </c>
      <c r="L21" s="115">
        <f aca="true" t="shared" si="17" ref="L21">+C21+F21+I21</f>
        <v>0</v>
      </c>
      <c r="M21" s="116">
        <f aca="true" t="shared" si="18" ref="M21">+D21+G21+J21</f>
        <v>0</v>
      </c>
      <c r="N21" s="117">
        <f aca="true" t="shared" si="19" ref="N21">+L21+M21</f>
        <v>0</v>
      </c>
      <c r="O21" s="135"/>
      <c r="P21" s="135"/>
      <c r="Q21" s="135"/>
    </row>
    <row r="22" spans="2:17" s="5" customFormat="1" ht="15">
      <c r="B22" s="72" t="s">
        <v>46</v>
      </c>
      <c r="C22" s="113">
        <f aca="true" t="shared" si="20" ref="C22:E24">+C35+F35</f>
        <v>0</v>
      </c>
      <c r="D22" s="113">
        <f t="shared" si="20"/>
        <v>0</v>
      </c>
      <c r="E22" s="114">
        <f t="shared" si="20"/>
        <v>0</v>
      </c>
      <c r="F22" s="113">
        <f aca="true" t="shared" si="21" ref="F22:H24">+I35+L35+O35</f>
        <v>0</v>
      </c>
      <c r="G22" s="113">
        <f t="shared" si="21"/>
        <v>0</v>
      </c>
      <c r="H22" s="114">
        <f t="shared" si="21"/>
        <v>0</v>
      </c>
      <c r="I22" s="113">
        <f aca="true" t="shared" si="22" ref="I22:K24">+R35+U35+X35+AA35+AD35</f>
        <v>0</v>
      </c>
      <c r="J22" s="113">
        <f t="shared" si="22"/>
        <v>0</v>
      </c>
      <c r="K22" s="114">
        <f t="shared" si="22"/>
        <v>0</v>
      </c>
      <c r="L22" s="115">
        <f aca="true" t="shared" si="23" ref="L22:L24">+C22+F22+I22</f>
        <v>0</v>
      </c>
      <c r="M22" s="116">
        <f t="shared" si="7"/>
        <v>0</v>
      </c>
      <c r="N22" s="117">
        <f aca="true" t="shared" si="24" ref="N22:N24">+L22+M22</f>
        <v>0</v>
      </c>
      <c r="O22" s="135"/>
      <c r="P22" s="135"/>
      <c r="Q22" s="135"/>
    </row>
    <row r="23" spans="2:17" s="5" customFormat="1" ht="15">
      <c r="B23" s="72" t="s">
        <v>47</v>
      </c>
      <c r="C23" s="113">
        <f t="shared" si="20"/>
        <v>0</v>
      </c>
      <c r="D23" s="113">
        <f t="shared" si="20"/>
        <v>0</v>
      </c>
      <c r="E23" s="114">
        <f t="shared" si="20"/>
        <v>0</v>
      </c>
      <c r="F23" s="113">
        <f t="shared" si="21"/>
        <v>0</v>
      </c>
      <c r="G23" s="113">
        <f t="shared" si="21"/>
        <v>0</v>
      </c>
      <c r="H23" s="114">
        <f t="shared" si="21"/>
        <v>0</v>
      </c>
      <c r="I23" s="113">
        <f t="shared" si="22"/>
        <v>0</v>
      </c>
      <c r="J23" s="113">
        <f t="shared" si="22"/>
        <v>0</v>
      </c>
      <c r="K23" s="114">
        <f t="shared" si="22"/>
        <v>0</v>
      </c>
      <c r="L23" s="115">
        <f t="shared" si="23"/>
        <v>0</v>
      </c>
      <c r="M23" s="116">
        <f t="shared" si="7"/>
        <v>0</v>
      </c>
      <c r="N23" s="117">
        <f t="shared" si="24"/>
        <v>0</v>
      </c>
      <c r="O23" s="135"/>
      <c r="P23" s="135"/>
      <c r="Q23" s="135"/>
    </row>
    <row r="24" spans="2:17" s="5" customFormat="1" ht="15">
      <c r="B24" s="73" t="s">
        <v>8</v>
      </c>
      <c r="C24" s="113">
        <f t="shared" si="20"/>
        <v>0</v>
      </c>
      <c r="D24" s="113">
        <f t="shared" si="20"/>
        <v>0</v>
      </c>
      <c r="E24" s="114">
        <f t="shared" si="20"/>
        <v>0</v>
      </c>
      <c r="F24" s="113">
        <f t="shared" si="21"/>
        <v>0</v>
      </c>
      <c r="G24" s="113">
        <f t="shared" si="21"/>
        <v>0</v>
      </c>
      <c r="H24" s="114">
        <f t="shared" si="21"/>
        <v>0</v>
      </c>
      <c r="I24" s="113">
        <f t="shared" si="22"/>
        <v>0</v>
      </c>
      <c r="J24" s="113">
        <f t="shared" si="22"/>
        <v>0</v>
      </c>
      <c r="K24" s="114">
        <f t="shared" si="22"/>
        <v>0</v>
      </c>
      <c r="L24" s="118">
        <f t="shared" si="23"/>
        <v>0</v>
      </c>
      <c r="M24" s="119">
        <f t="shared" si="7"/>
        <v>0</v>
      </c>
      <c r="N24" s="120">
        <f t="shared" si="24"/>
        <v>0</v>
      </c>
      <c r="O24" s="135"/>
      <c r="P24" s="135"/>
      <c r="Q24" s="135"/>
    </row>
    <row r="25" spans="2:17" s="5" customFormat="1" ht="15">
      <c r="B25" s="74" t="s">
        <v>1</v>
      </c>
      <c r="C25" s="121">
        <f>SUM(C20:C24)</f>
        <v>0</v>
      </c>
      <c r="D25" s="121">
        <f aca="true" t="shared" si="25" ref="D25:N25">SUM(D20:D24)</f>
        <v>0</v>
      </c>
      <c r="E25" s="122">
        <f t="shared" si="25"/>
        <v>0</v>
      </c>
      <c r="F25" s="121">
        <f t="shared" si="25"/>
        <v>0</v>
      </c>
      <c r="G25" s="121">
        <f t="shared" si="25"/>
        <v>0</v>
      </c>
      <c r="H25" s="122">
        <f t="shared" si="25"/>
        <v>0</v>
      </c>
      <c r="I25" s="121">
        <f t="shared" si="25"/>
        <v>0</v>
      </c>
      <c r="J25" s="121">
        <f t="shared" si="25"/>
        <v>0</v>
      </c>
      <c r="K25" s="122">
        <f t="shared" si="25"/>
        <v>0</v>
      </c>
      <c r="L25" s="123">
        <f t="shared" si="25"/>
        <v>0</v>
      </c>
      <c r="M25" s="124">
        <f t="shared" si="25"/>
        <v>0</v>
      </c>
      <c r="N25" s="125">
        <f t="shared" si="25"/>
        <v>0</v>
      </c>
      <c r="O25" s="135"/>
      <c r="P25" s="135"/>
      <c r="Q25" s="135"/>
    </row>
    <row r="26" spans="2:17" s="5" customFormat="1" ht="12"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</row>
    <row r="27" spans="2:17" s="5" customFormat="1" ht="12.75" thickBot="1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2:17" s="5" customFormat="1" ht="12.75" thickTop="1"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5" s="5" customFormat="1" ht="21">
      <c r="B29" s="3" t="s">
        <v>48</v>
      </c>
      <c r="E29" s="41"/>
    </row>
    <row r="30" spans="2:32" s="5" customFormat="1" ht="12">
      <c r="B30" s="59" t="s">
        <v>29</v>
      </c>
      <c r="C30" s="149" t="s">
        <v>51</v>
      </c>
      <c r="D30" s="147"/>
      <c r="E30" s="147"/>
      <c r="F30" s="147"/>
      <c r="G30" s="147"/>
      <c r="H30" s="148"/>
      <c r="I30" s="157" t="s">
        <v>52</v>
      </c>
      <c r="J30" s="150"/>
      <c r="K30" s="150"/>
      <c r="L30" s="150"/>
      <c r="M30" s="150"/>
      <c r="N30" s="150"/>
      <c r="O30" s="150"/>
      <c r="P30" s="150"/>
      <c r="Q30" s="151"/>
      <c r="R30" s="15" t="s">
        <v>53</v>
      </c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3"/>
    </row>
    <row r="31" spans="2:35" s="54" customFormat="1" ht="15.75">
      <c r="B31" s="50"/>
      <c r="C31" s="126" t="s">
        <v>34</v>
      </c>
      <c r="D31" s="127"/>
      <c r="E31" s="128"/>
      <c r="F31" s="126" t="s">
        <v>35</v>
      </c>
      <c r="G31" s="127"/>
      <c r="H31" s="128"/>
      <c r="I31" s="126" t="s">
        <v>36</v>
      </c>
      <c r="J31" s="127"/>
      <c r="K31" s="128"/>
      <c r="L31" s="126" t="s">
        <v>37</v>
      </c>
      <c r="M31" s="127"/>
      <c r="N31" s="128"/>
      <c r="O31" s="126" t="s">
        <v>38</v>
      </c>
      <c r="P31" s="127"/>
      <c r="Q31" s="128"/>
      <c r="R31" s="126" t="s">
        <v>39</v>
      </c>
      <c r="S31" s="127"/>
      <c r="T31" s="128"/>
      <c r="U31" s="126" t="s">
        <v>40</v>
      </c>
      <c r="V31" s="127"/>
      <c r="W31" s="128"/>
      <c r="X31" s="126" t="s">
        <v>41</v>
      </c>
      <c r="Y31" s="127"/>
      <c r="Z31" s="128"/>
      <c r="AA31" s="126" t="s">
        <v>42</v>
      </c>
      <c r="AB31" s="127"/>
      <c r="AC31" s="128"/>
      <c r="AD31" s="126" t="s">
        <v>43</v>
      </c>
      <c r="AE31" s="127"/>
      <c r="AF31" s="128"/>
      <c r="AG31" s="129" t="s">
        <v>1</v>
      </c>
      <c r="AH31" s="130"/>
      <c r="AI31" s="131"/>
    </row>
    <row r="32" spans="2:35" s="43" customFormat="1" ht="15">
      <c r="B32" s="45" t="s">
        <v>33</v>
      </c>
      <c r="C32" s="83" t="s">
        <v>0</v>
      </c>
      <c r="D32" s="83" t="s">
        <v>9</v>
      </c>
      <c r="E32" s="84" t="s">
        <v>2</v>
      </c>
      <c r="F32" s="83" t="s">
        <v>0</v>
      </c>
      <c r="G32" s="83" t="s">
        <v>9</v>
      </c>
      <c r="H32" s="84" t="s">
        <v>2</v>
      </c>
      <c r="I32" s="83" t="s">
        <v>0</v>
      </c>
      <c r="J32" s="83" t="s">
        <v>9</v>
      </c>
      <c r="K32" s="84" t="s">
        <v>2</v>
      </c>
      <c r="L32" s="83" t="s">
        <v>0</v>
      </c>
      <c r="M32" s="83" t="s">
        <v>9</v>
      </c>
      <c r="N32" s="84" t="s">
        <v>2</v>
      </c>
      <c r="O32" s="83" t="s">
        <v>0</v>
      </c>
      <c r="P32" s="83" t="s">
        <v>9</v>
      </c>
      <c r="Q32" s="84" t="s">
        <v>2</v>
      </c>
      <c r="R32" s="83" t="s">
        <v>0</v>
      </c>
      <c r="S32" s="83" t="s">
        <v>9</v>
      </c>
      <c r="T32" s="84" t="s">
        <v>2</v>
      </c>
      <c r="U32" s="83" t="s">
        <v>0</v>
      </c>
      <c r="V32" s="83" t="s">
        <v>9</v>
      </c>
      <c r="W32" s="84" t="s">
        <v>2</v>
      </c>
      <c r="X32" s="83" t="s">
        <v>0</v>
      </c>
      <c r="Y32" s="83" t="s">
        <v>9</v>
      </c>
      <c r="Z32" s="84" t="s">
        <v>2</v>
      </c>
      <c r="AA32" s="83" t="s">
        <v>0</v>
      </c>
      <c r="AB32" s="83" t="s">
        <v>9</v>
      </c>
      <c r="AC32" s="84" t="s">
        <v>2</v>
      </c>
      <c r="AD32" s="83" t="s">
        <v>0</v>
      </c>
      <c r="AE32" s="83" t="s">
        <v>9</v>
      </c>
      <c r="AF32" s="84" t="s">
        <v>2</v>
      </c>
      <c r="AG32" s="46" t="s">
        <v>0</v>
      </c>
      <c r="AH32" s="48" t="s">
        <v>9</v>
      </c>
      <c r="AI32" s="55" t="s">
        <v>2</v>
      </c>
    </row>
    <row r="33" spans="2:35" s="43" customFormat="1" ht="15">
      <c r="B33" s="71" t="str">
        <f>+B8</f>
        <v>SQM (Aporte de I+D)</v>
      </c>
      <c r="C33" s="112">
        <f>SUMIF('Año 1'!$C:$C,'Tablas Resumen'!$B33,'Año 1'!$P:$P)</f>
        <v>0</v>
      </c>
      <c r="D33" s="113"/>
      <c r="E33" s="114">
        <f>+C33+D33</f>
        <v>0</v>
      </c>
      <c r="F33" s="112">
        <f>SUMIF('Año 2'!$C:$C,'Tablas Resumen'!$B33,'Año 2'!$P:$P)</f>
        <v>0</v>
      </c>
      <c r="G33" s="113"/>
      <c r="H33" s="114">
        <f>+F33+G33</f>
        <v>0</v>
      </c>
      <c r="I33" s="112">
        <f>SUMIF('Año 3'!$C:$C,'Tablas Resumen'!$B33,'Año 3'!$P:$P)</f>
        <v>0</v>
      </c>
      <c r="J33" s="113"/>
      <c r="K33" s="114">
        <f>+I33+J33</f>
        <v>0</v>
      </c>
      <c r="L33" s="112">
        <f>SUMIF('Año 4'!$C:$C,'Tablas Resumen'!$B33,'Año 4'!$P:$P)</f>
        <v>0</v>
      </c>
      <c r="M33" s="113"/>
      <c r="N33" s="114">
        <f>+L33+M33</f>
        <v>0</v>
      </c>
      <c r="O33" s="112">
        <f>SUMIF('Año 5'!$C:$C,'Tablas Resumen'!$B33,'Año 5'!$P:$P)</f>
        <v>0</v>
      </c>
      <c r="P33" s="113"/>
      <c r="Q33" s="114">
        <f>+O33+P33</f>
        <v>0</v>
      </c>
      <c r="R33" s="112">
        <f>SUMIF('Año 6'!$C:$C,'Tablas Resumen'!$B33,'Año 6'!$P:$P)</f>
        <v>0</v>
      </c>
      <c r="S33" s="113"/>
      <c r="T33" s="114">
        <f>+R33+S33</f>
        <v>0</v>
      </c>
      <c r="U33" s="112">
        <f>SUMIF('Año 7'!$C:$C,'Tablas Resumen'!$B33,'Año 7'!$P:$P)</f>
        <v>0</v>
      </c>
      <c r="V33" s="113"/>
      <c r="W33" s="114">
        <f>+U33+V33</f>
        <v>0</v>
      </c>
      <c r="X33" s="112">
        <f>SUMIF('Año 8'!$C:$C,'Tablas Resumen'!$B33,'Año 8'!$P:$P)</f>
        <v>0</v>
      </c>
      <c r="Y33" s="113"/>
      <c r="Z33" s="114">
        <f>+X33+Y33</f>
        <v>0</v>
      </c>
      <c r="AA33" s="112">
        <f>SUMIF('Año 9'!$C:$C,'Tablas Resumen'!$B33,'Año 9'!$P:$P)</f>
        <v>0</v>
      </c>
      <c r="AB33" s="113"/>
      <c r="AC33" s="114">
        <f>+AA33+AB33</f>
        <v>0</v>
      </c>
      <c r="AD33" s="112">
        <f>SUMIF('Año 10'!$C:$C,'Tablas Resumen'!$B33,'Año 10'!$P:$P)</f>
        <v>0</v>
      </c>
      <c r="AE33" s="113"/>
      <c r="AF33" s="114">
        <f>+AD33+AE33</f>
        <v>0</v>
      </c>
      <c r="AG33" s="115">
        <f>+C33+F33+I33+L33+O33+R33+U33+X33+AA33+AD33</f>
        <v>0</v>
      </c>
      <c r="AH33" s="116">
        <f aca="true" t="shared" si="26" ref="AH33:AH37">+D33+G33+J33+M33+P33+S33+V33+Y33+AB33+AE33</f>
        <v>0</v>
      </c>
      <c r="AI33" s="117">
        <f>SUM(AG33:AH33)</f>
        <v>0</v>
      </c>
    </row>
    <row r="34" spans="2:35" s="43" customFormat="1" ht="15">
      <c r="B34" s="285" t="s">
        <v>72</v>
      </c>
      <c r="C34" s="112">
        <f>SUMIF('Año 1'!$C:$C,'Tablas Resumen'!$B34,'Año 1'!$P:$P)</f>
        <v>0</v>
      </c>
      <c r="D34" s="113">
        <f>SUMIF('Año 1'!$C:$C,'Tablas Resumen'!$B34,'Año 1'!$Q:$Q)</f>
        <v>0</v>
      </c>
      <c r="E34" s="114">
        <f aca="true" t="shared" si="27" ref="E34">+C34+D34</f>
        <v>0</v>
      </c>
      <c r="F34" s="113">
        <f>SUMIF('Año 2'!$C:$C,'Tablas Resumen'!$B34,'Año 2'!$P:$P)</f>
        <v>0</v>
      </c>
      <c r="G34" s="113">
        <f>SUMIF('Año 2'!$C:$C,'Tablas Resumen'!$B34,'Año 2'!$Q:$Q)</f>
        <v>0</v>
      </c>
      <c r="H34" s="114">
        <f aca="true" t="shared" si="28" ref="H34">+F34+G34</f>
        <v>0</v>
      </c>
      <c r="I34" s="113">
        <f>SUMIF('Año 3'!$C:$C,'Tablas Resumen'!$B34,'Año 3'!$P:$P)</f>
        <v>0</v>
      </c>
      <c r="J34" s="113">
        <f>SUMIF('Año 3'!$C:$C,'Tablas Resumen'!$B34,'Año 3'!$Q:$Q)</f>
        <v>0</v>
      </c>
      <c r="K34" s="114">
        <f aca="true" t="shared" si="29" ref="K34">+I34+J34</f>
        <v>0</v>
      </c>
      <c r="L34" s="113">
        <f>SUMIF('Año 4'!$C:$C,'Tablas Resumen'!$B34,'Año 4'!$P:$P)</f>
        <v>0</v>
      </c>
      <c r="M34" s="113">
        <f>SUMIF('Año 4'!$C:$C,'Tablas Resumen'!$B34,'Año 4'!$Q:$Q)</f>
        <v>0</v>
      </c>
      <c r="N34" s="114">
        <f aca="true" t="shared" si="30" ref="N34">+L34+M34</f>
        <v>0</v>
      </c>
      <c r="O34" s="113">
        <f>SUMIF('Año 5'!$C:$C,'Tablas Resumen'!$B34,'Año 5'!$P:$P)</f>
        <v>0</v>
      </c>
      <c r="P34" s="113">
        <f>SUMIF('Año 5'!$C:$C,'Tablas Resumen'!$B34,'Año 5'!$Q:$Q)</f>
        <v>0</v>
      </c>
      <c r="Q34" s="114">
        <f aca="true" t="shared" si="31" ref="Q34">+O34+P34</f>
        <v>0</v>
      </c>
      <c r="R34" s="113">
        <f>SUMIF('Año 6'!$C:$C,'Tablas Resumen'!$B34,'Año 6'!$P:$P)</f>
        <v>0</v>
      </c>
      <c r="S34" s="113">
        <f>SUMIF('Año 6'!$C:$C,'Tablas Resumen'!$B34,'Año 6'!$Q:$Q)</f>
        <v>0</v>
      </c>
      <c r="T34" s="114">
        <f aca="true" t="shared" si="32" ref="T34">+R34+S34</f>
        <v>0</v>
      </c>
      <c r="U34" s="113">
        <f>SUMIF('Año 7'!$C:$C,'Tablas Resumen'!$B34,'Año 7'!$P:$P)</f>
        <v>0</v>
      </c>
      <c r="V34" s="113">
        <f>SUMIF('Año 7'!$C:$C,'Tablas Resumen'!$B34,'Año 7'!$Q:$Q)</f>
        <v>0</v>
      </c>
      <c r="W34" s="114">
        <f aca="true" t="shared" si="33" ref="W34">+U34+V34</f>
        <v>0</v>
      </c>
      <c r="X34" s="113">
        <f>SUMIF('Año 8'!$C:$C,'Tablas Resumen'!$B34,'Año 8'!$P:$P)</f>
        <v>0</v>
      </c>
      <c r="Y34" s="113">
        <f>SUMIF('Año 8'!$C:$C,'Tablas Resumen'!$B34,'Año 8'!$Q:$Q)</f>
        <v>0</v>
      </c>
      <c r="Z34" s="114">
        <f aca="true" t="shared" si="34" ref="Z34">+X34+Y34</f>
        <v>0</v>
      </c>
      <c r="AA34" s="113">
        <f>SUMIF('Año 9'!$C:$C,'Tablas Resumen'!$B34,'Año 9'!$P:$P)</f>
        <v>0</v>
      </c>
      <c r="AB34" s="113">
        <f>SUMIF('Año 9'!$C:$C,'Tablas Resumen'!$B34,'Año 9'!$Q:$Q)</f>
        <v>0</v>
      </c>
      <c r="AC34" s="114">
        <f aca="true" t="shared" si="35" ref="AC34">+AA34+AB34</f>
        <v>0</v>
      </c>
      <c r="AD34" s="113">
        <f>SUMIF('Año 10'!$C:$C,'Tablas Resumen'!$B34,'Año 10'!$P:$P)</f>
        <v>0</v>
      </c>
      <c r="AE34" s="113">
        <f>SUMIF('Año 10'!$C:$C,'Tablas Resumen'!$B34,'Año 10'!$Q:$Q)</f>
        <v>0</v>
      </c>
      <c r="AF34" s="114">
        <f aca="true" t="shared" si="36" ref="AF34">+AD34+AE34</f>
        <v>0</v>
      </c>
      <c r="AG34" s="115">
        <f>+C34+F34+I34+L34+O34+R34+U34+X34+AA34+AD34</f>
        <v>0</v>
      </c>
      <c r="AH34" s="116">
        <f aca="true" t="shared" si="37" ref="AH34">+D34+G34+J34+M34+P34+S34+V34+Y34+AB34+AE34</f>
        <v>0</v>
      </c>
      <c r="AI34" s="117">
        <f>SUM(AG34:AH34)</f>
        <v>0</v>
      </c>
    </row>
    <row r="35" spans="2:35" s="43" customFormat="1" ht="15">
      <c r="B35" s="72" t="str">
        <f>+B10</f>
        <v>Mandatario</v>
      </c>
      <c r="C35" s="112">
        <f>SUMIF('Año 1'!$C:$C,'Tablas Resumen'!$B35,'Año 1'!$P:$P)</f>
        <v>0</v>
      </c>
      <c r="D35" s="113">
        <f>SUMIF('Año 1'!$C:$C,'Tablas Resumen'!$B35,'Año 1'!$Q:$Q)</f>
        <v>0</v>
      </c>
      <c r="E35" s="114">
        <f aca="true" t="shared" si="38" ref="E35:E37">+C35+D35</f>
        <v>0</v>
      </c>
      <c r="F35" s="113">
        <f>SUMIF('Año 2'!$C:$C,'Tablas Resumen'!$B35,'Año 2'!$P:$P)</f>
        <v>0</v>
      </c>
      <c r="G35" s="113">
        <f>SUMIF('Año 2'!$C:$C,'Tablas Resumen'!$B35,'Año 2'!$Q:$Q)</f>
        <v>0</v>
      </c>
      <c r="H35" s="114">
        <f aca="true" t="shared" si="39" ref="H35:H37">+F35+G35</f>
        <v>0</v>
      </c>
      <c r="I35" s="113">
        <f>SUMIF('Año 3'!$C:$C,'Tablas Resumen'!$B35,'Año 3'!$P:$P)</f>
        <v>0</v>
      </c>
      <c r="J35" s="113">
        <f>SUMIF('Año 3'!$C:$C,'Tablas Resumen'!$B35,'Año 3'!$Q:$Q)</f>
        <v>0</v>
      </c>
      <c r="K35" s="114">
        <f aca="true" t="shared" si="40" ref="K35:K37">+I35+J35</f>
        <v>0</v>
      </c>
      <c r="L35" s="113">
        <f>SUMIF('Año 4'!$C:$C,'Tablas Resumen'!$B35,'Año 4'!$P:$P)</f>
        <v>0</v>
      </c>
      <c r="M35" s="113">
        <f>SUMIF('Año 4'!$C:$C,'Tablas Resumen'!$B35,'Año 4'!$Q:$Q)</f>
        <v>0</v>
      </c>
      <c r="N35" s="114">
        <f aca="true" t="shared" si="41" ref="N35">+L35+M35</f>
        <v>0</v>
      </c>
      <c r="O35" s="113">
        <f>SUMIF('Año 5'!$C:$C,'Tablas Resumen'!$B35,'Año 5'!$P:$P)</f>
        <v>0</v>
      </c>
      <c r="P35" s="113">
        <f>SUMIF('Año 5'!$C:$C,'Tablas Resumen'!$B35,'Año 5'!$Q:$Q)</f>
        <v>0</v>
      </c>
      <c r="Q35" s="114">
        <f aca="true" t="shared" si="42" ref="Q35:Q37">+O35+P35</f>
        <v>0</v>
      </c>
      <c r="R35" s="113">
        <f>SUMIF('Año 6'!$C:$C,'Tablas Resumen'!$B35,'Año 6'!$P:$P)</f>
        <v>0</v>
      </c>
      <c r="S35" s="113">
        <f>SUMIF('Año 6'!$C:$C,'Tablas Resumen'!$B35,'Año 6'!$Q:$Q)</f>
        <v>0</v>
      </c>
      <c r="T35" s="114">
        <f aca="true" t="shared" si="43" ref="T35:T37">+R35+S35</f>
        <v>0</v>
      </c>
      <c r="U35" s="113">
        <f>SUMIF('Año 7'!$C:$C,'Tablas Resumen'!$B35,'Año 7'!$P:$P)</f>
        <v>0</v>
      </c>
      <c r="V35" s="113">
        <f>SUMIF('Año 7'!$C:$C,'Tablas Resumen'!$B35,'Año 7'!$Q:$Q)</f>
        <v>0</v>
      </c>
      <c r="W35" s="114">
        <f aca="true" t="shared" si="44" ref="W35:W37">+U35+V35</f>
        <v>0</v>
      </c>
      <c r="X35" s="113">
        <f>SUMIF('Año 8'!$C:$C,'Tablas Resumen'!$B35,'Año 8'!$P:$P)</f>
        <v>0</v>
      </c>
      <c r="Y35" s="113">
        <f>SUMIF('Año 8'!$C:$C,'Tablas Resumen'!$B35,'Año 8'!$Q:$Q)</f>
        <v>0</v>
      </c>
      <c r="Z35" s="114">
        <f aca="true" t="shared" si="45" ref="Z35:Z37">+X35+Y35</f>
        <v>0</v>
      </c>
      <c r="AA35" s="113">
        <f>SUMIF('Año 9'!$C:$C,'Tablas Resumen'!$B35,'Año 9'!$P:$P)</f>
        <v>0</v>
      </c>
      <c r="AB35" s="113">
        <f>SUMIF('Año 9'!$C:$C,'Tablas Resumen'!$B35,'Año 9'!$Q:$Q)</f>
        <v>0</v>
      </c>
      <c r="AC35" s="114">
        <f aca="true" t="shared" si="46" ref="AC35:AC37">+AA35+AB35</f>
        <v>0</v>
      </c>
      <c r="AD35" s="113">
        <f>SUMIF('Año 10'!$C:$C,'Tablas Resumen'!$B35,'Año 10'!$P:$P)</f>
        <v>0</v>
      </c>
      <c r="AE35" s="113">
        <f>SUMIF('Año 10'!$C:$C,'Tablas Resumen'!$B35,'Año 10'!$Q:$Q)</f>
        <v>0</v>
      </c>
      <c r="AF35" s="114">
        <f aca="true" t="shared" si="47" ref="AF35:AF37">+AD35+AE35</f>
        <v>0</v>
      </c>
      <c r="AG35" s="115">
        <f aca="true" t="shared" si="48" ref="AG35:AG37">+C35+F35+I35+L35+O35+R35+U35+X35+AA35+AD35</f>
        <v>0</v>
      </c>
      <c r="AH35" s="116">
        <f t="shared" si="26"/>
        <v>0</v>
      </c>
      <c r="AI35" s="117">
        <f aca="true" t="shared" si="49" ref="AI35:AI37">SUM(AG35:AH35)</f>
        <v>0</v>
      </c>
    </row>
    <row r="36" spans="2:35" s="43" customFormat="1" ht="15">
      <c r="B36" s="72" t="str">
        <f>+B11</f>
        <v>Mandante</v>
      </c>
      <c r="C36" s="112">
        <f>SUMIF('Año 1'!$C:$C,'Tablas Resumen'!$B36,'Año 1'!$P:$P)</f>
        <v>0</v>
      </c>
      <c r="D36" s="113">
        <f>SUMIF('Año 1'!$C:$C,'Tablas Resumen'!$B36,'Año 1'!$Q:$Q)</f>
        <v>0</v>
      </c>
      <c r="E36" s="114">
        <f t="shared" si="38"/>
        <v>0</v>
      </c>
      <c r="F36" s="113">
        <f>SUMIF('Año 2'!$C:$C,'Tablas Resumen'!$B36,'Año 2'!$P:$P)</f>
        <v>0</v>
      </c>
      <c r="G36" s="113">
        <f>SUMIF('Año 2'!$C:$C,'Tablas Resumen'!$B36,'Año 2'!$Q:$Q)</f>
        <v>0</v>
      </c>
      <c r="H36" s="114">
        <f t="shared" si="39"/>
        <v>0</v>
      </c>
      <c r="I36" s="113">
        <f>SUMIF('Año 3'!$C:$C,'Tablas Resumen'!$B36,'Año 3'!$P:$P)</f>
        <v>0</v>
      </c>
      <c r="J36" s="113">
        <f>SUMIF('Año 3'!$C:$C,'Tablas Resumen'!$B36,'Año 3'!$Q:$Q)</f>
        <v>0</v>
      </c>
      <c r="K36" s="114">
        <f t="shared" si="40"/>
        <v>0</v>
      </c>
      <c r="L36" s="113">
        <f>SUMIF('Año 4'!$C:$C,'Tablas Resumen'!$B36,'Año 4'!$P:$P)</f>
        <v>0</v>
      </c>
      <c r="M36" s="113">
        <f>SUMIF('Año 4'!$C:$C,'Tablas Resumen'!$B36,'Año 4'!$Q:$Q)</f>
        <v>0</v>
      </c>
      <c r="N36" s="114">
        <f aca="true" t="shared" si="50" ref="N36:N37">+L36+M36</f>
        <v>0</v>
      </c>
      <c r="O36" s="113">
        <f>SUMIF('Año 5'!$C:$C,'Tablas Resumen'!$B36,'Año 5'!$P:$P)</f>
        <v>0</v>
      </c>
      <c r="P36" s="113">
        <f>SUMIF('Año 5'!$C:$C,'Tablas Resumen'!$B36,'Año 5'!$Q:$Q)</f>
        <v>0</v>
      </c>
      <c r="Q36" s="114">
        <f t="shared" si="42"/>
        <v>0</v>
      </c>
      <c r="R36" s="113">
        <f>SUMIF('Año 6'!$C:$C,'Tablas Resumen'!$B36,'Año 6'!$P:$P)</f>
        <v>0</v>
      </c>
      <c r="S36" s="113">
        <f>SUMIF('Año 6'!$C:$C,'Tablas Resumen'!$B36,'Año 6'!$Q:$Q)</f>
        <v>0</v>
      </c>
      <c r="T36" s="114">
        <f t="shared" si="43"/>
        <v>0</v>
      </c>
      <c r="U36" s="113">
        <f>SUMIF('Año 7'!$C:$C,'Tablas Resumen'!$B36,'Año 7'!$P:$P)</f>
        <v>0</v>
      </c>
      <c r="V36" s="113">
        <f>SUMIF('Año 7'!$C:$C,'Tablas Resumen'!$B36,'Año 7'!$Q:$Q)</f>
        <v>0</v>
      </c>
      <c r="W36" s="114">
        <f t="shared" si="44"/>
        <v>0</v>
      </c>
      <c r="X36" s="113">
        <f>SUMIF('Año 8'!$C:$C,'Tablas Resumen'!$B36,'Año 8'!$P:$P)</f>
        <v>0</v>
      </c>
      <c r="Y36" s="113">
        <f>SUMIF('Año 8'!$C:$C,'Tablas Resumen'!$B36,'Año 8'!$Q:$Q)</f>
        <v>0</v>
      </c>
      <c r="Z36" s="114">
        <f t="shared" si="45"/>
        <v>0</v>
      </c>
      <c r="AA36" s="113">
        <f>SUMIF('Año 9'!$C:$C,'Tablas Resumen'!$B36,'Año 9'!$P:$P)</f>
        <v>0</v>
      </c>
      <c r="AB36" s="113">
        <f>SUMIF('Año 9'!$C:$C,'Tablas Resumen'!$B36,'Año 9'!$Q:$Q)</f>
        <v>0</v>
      </c>
      <c r="AC36" s="114">
        <f t="shared" si="46"/>
        <v>0</v>
      </c>
      <c r="AD36" s="113">
        <f>SUMIF('Año 10'!$C:$C,'Tablas Resumen'!$B36,'Año 10'!$P:$P)</f>
        <v>0</v>
      </c>
      <c r="AE36" s="113">
        <f>SUMIF('Año 10'!$C:$C,'Tablas Resumen'!$B36,'Año 10'!$Q:$Q)</f>
        <v>0</v>
      </c>
      <c r="AF36" s="114">
        <f t="shared" si="47"/>
        <v>0</v>
      </c>
      <c r="AG36" s="115">
        <f t="shared" si="48"/>
        <v>0</v>
      </c>
      <c r="AH36" s="116">
        <f t="shared" si="26"/>
        <v>0</v>
      </c>
      <c r="AI36" s="117">
        <f t="shared" si="49"/>
        <v>0</v>
      </c>
    </row>
    <row r="37" spans="2:35" s="43" customFormat="1" ht="15">
      <c r="B37" s="73" t="str">
        <f>+B12</f>
        <v>Asociado</v>
      </c>
      <c r="C37" s="112">
        <f>SUMIF('Año 1'!$C:$C,'Tablas Resumen'!$B37,'Año 1'!$P:$P)</f>
        <v>0</v>
      </c>
      <c r="D37" s="113">
        <f>SUMIF('Año 1'!$C:$C,'Tablas Resumen'!$B37,'Año 1'!$Q:$Q)</f>
        <v>0</v>
      </c>
      <c r="E37" s="114">
        <f t="shared" si="38"/>
        <v>0</v>
      </c>
      <c r="F37" s="113">
        <f>SUMIF('Año 2'!$C:$C,'Tablas Resumen'!$B37,'Año 2'!$P:$P)</f>
        <v>0</v>
      </c>
      <c r="G37" s="113">
        <f>SUMIF('Año 2'!$C:$C,'Tablas Resumen'!$B37,'Año 2'!$Q:$Q)</f>
        <v>0</v>
      </c>
      <c r="H37" s="114">
        <f t="shared" si="39"/>
        <v>0</v>
      </c>
      <c r="I37" s="113">
        <f>SUMIF('Año 3'!$C:$C,'Tablas Resumen'!$B37,'Año 3'!$P:$P)</f>
        <v>0</v>
      </c>
      <c r="J37" s="113">
        <f>SUMIF('Año 3'!$C:$C,'Tablas Resumen'!$B37,'Año 3'!$Q:$Q)</f>
        <v>0</v>
      </c>
      <c r="K37" s="114">
        <f t="shared" si="40"/>
        <v>0</v>
      </c>
      <c r="L37" s="113">
        <f>SUMIF('Año 4'!$C:$C,'Tablas Resumen'!$B37,'Año 4'!$P:$P)</f>
        <v>0</v>
      </c>
      <c r="M37" s="113">
        <f>SUMIF('Año 4'!$C:$C,'Tablas Resumen'!$B37,'Año 4'!$Q:$Q)</f>
        <v>0</v>
      </c>
      <c r="N37" s="114">
        <f t="shared" si="50"/>
        <v>0</v>
      </c>
      <c r="O37" s="113">
        <f>SUMIF('Año 5'!$C:$C,'Tablas Resumen'!$B37,'Año 5'!$P:$P)</f>
        <v>0</v>
      </c>
      <c r="P37" s="113">
        <f>SUMIF('Año 5'!$C:$C,'Tablas Resumen'!$B37,'Año 5'!$Q:$Q)</f>
        <v>0</v>
      </c>
      <c r="Q37" s="114">
        <f t="shared" si="42"/>
        <v>0</v>
      </c>
      <c r="R37" s="113">
        <f>SUMIF('Año 6'!$C:$C,'Tablas Resumen'!$B37,'Año 6'!$P:$P)</f>
        <v>0</v>
      </c>
      <c r="S37" s="113">
        <f>SUMIF('Año 6'!$C:$C,'Tablas Resumen'!$B37,'Año 6'!$Q:$Q)</f>
        <v>0</v>
      </c>
      <c r="T37" s="114">
        <f t="shared" si="43"/>
        <v>0</v>
      </c>
      <c r="U37" s="113">
        <f>SUMIF('Año 7'!$C:$C,'Tablas Resumen'!$B37,'Año 7'!$P:$P)</f>
        <v>0</v>
      </c>
      <c r="V37" s="113">
        <f>SUMIF('Año 7'!$C:$C,'Tablas Resumen'!$B37,'Año 7'!$Q:$Q)</f>
        <v>0</v>
      </c>
      <c r="W37" s="114">
        <f t="shared" si="44"/>
        <v>0</v>
      </c>
      <c r="X37" s="113">
        <f>SUMIF('Año 8'!$C:$C,'Tablas Resumen'!$B37,'Año 8'!$P:$P)</f>
        <v>0</v>
      </c>
      <c r="Y37" s="113">
        <f>SUMIF('Año 8'!$C:$C,'Tablas Resumen'!$B37,'Año 8'!$Q:$Q)</f>
        <v>0</v>
      </c>
      <c r="Z37" s="114">
        <f t="shared" si="45"/>
        <v>0</v>
      </c>
      <c r="AA37" s="113">
        <f>SUMIF('Año 9'!$C:$C,'Tablas Resumen'!$B37,'Año 9'!$P:$P)</f>
        <v>0</v>
      </c>
      <c r="AB37" s="113">
        <f>SUMIF('Año 9'!$C:$C,'Tablas Resumen'!$B37,'Año 9'!$Q:$Q)</f>
        <v>0</v>
      </c>
      <c r="AC37" s="114">
        <f t="shared" si="46"/>
        <v>0</v>
      </c>
      <c r="AD37" s="113">
        <f>SUMIF('Año 10'!$C:$C,'Tablas Resumen'!$B37,'Año 10'!$P:$P)</f>
        <v>0</v>
      </c>
      <c r="AE37" s="113">
        <f>SUMIF('Año 10'!$C:$C,'Tablas Resumen'!$B37,'Año 10'!$Q:$Q)</f>
        <v>0</v>
      </c>
      <c r="AF37" s="114">
        <f t="shared" si="47"/>
        <v>0</v>
      </c>
      <c r="AG37" s="118">
        <f t="shared" si="48"/>
        <v>0</v>
      </c>
      <c r="AH37" s="119">
        <f t="shared" si="26"/>
        <v>0</v>
      </c>
      <c r="AI37" s="120">
        <f t="shared" si="49"/>
        <v>0</v>
      </c>
    </row>
    <row r="38" spans="2:35" s="43" customFormat="1" ht="15">
      <c r="B38" s="42" t="s">
        <v>1</v>
      </c>
      <c r="C38" s="121">
        <f>SUM(C33:C37)</f>
        <v>0</v>
      </c>
      <c r="D38" s="121">
        <f aca="true" t="shared" si="51" ref="D38:E38">SUM(D33:D37)</f>
        <v>0</v>
      </c>
      <c r="E38" s="122">
        <f t="shared" si="51"/>
        <v>0</v>
      </c>
      <c r="F38" s="121">
        <f>SUM(F33:F37)</f>
        <v>0</v>
      </c>
      <c r="G38" s="121">
        <f aca="true" t="shared" si="52" ref="G38">SUM(G33:G37)</f>
        <v>0</v>
      </c>
      <c r="H38" s="122">
        <f aca="true" t="shared" si="53" ref="H38">SUM(H33:H37)</f>
        <v>0</v>
      </c>
      <c r="I38" s="121">
        <f>SUM(I33:I37)</f>
        <v>0</v>
      </c>
      <c r="J38" s="121">
        <f aca="true" t="shared" si="54" ref="J38">SUM(J33:J37)</f>
        <v>0</v>
      </c>
      <c r="K38" s="122">
        <f aca="true" t="shared" si="55" ref="K38">SUM(K33:K37)</f>
        <v>0</v>
      </c>
      <c r="L38" s="121">
        <f>SUM(L33:L37)</f>
        <v>0</v>
      </c>
      <c r="M38" s="121">
        <f aca="true" t="shared" si="56" ref="M38">SUM(M33:M37)</f>
        <v>0</v>
      </c>
      <c r="N38" s="122">
        <f aca="true" t="shared" si="57" ref="N38">SUM(N33:N37)</f>
        <v>0</v>
      </c>
      <c r="O38" s="121">
        <f>SUM(O33:O37)</f>
        <v>0</v>
      </c>
      <c r="P38" s="121">
        <f aca="true" t="shared" si="58" ref="P38">SUM(P33:P37)</f>
        <v>0</v>
      </c>
      <c r="Q38" s="122">
        <f aca="true" t="shared" si="59" ref="Q38">SUM(Q33:Q37)</f>
        <v>0</v>
      </c>
      <c r="R38" s="121">
        <f>SUM(R33:R37)</f>
        <v>0</v>
      </c>
      <c r="S38" s="121">
        <f aca="true" t="shared" si="60" ref="S38">SUM(S33:S37)</f>
        <v>0</v>
      </c>
      <c r="T38" s="122">
        <f aca="true" t="shared" si="61" ref="T38">SUM(T33:T37)</f>
        <v>0</v>
      </c>
      <c r="U38" s="121">
        <f>SUM(U33:U37)</f>
        <v>0</v>
      </c>
      <c r="V38" s="121">
        <f aca="true" t="shared" si="62" ref="V38">SUM(V33:V37)</f>
        <v>0</v>
      </c>
      <c r="W38" s="122">
        <f aca="true" t="shared" si="63" ref="W38">SUM(W33:W37)</f>
        <v>0</v>
      </c>
      <c r="X38" s="121">
        <f>SUM(X33:X37)</f>
        <v>0</v>
      </c>
      <c r="Y38" s="121">
        <f aca="true" t="shared" si="64" ref="Y38">SUM(Y33:Y37)</f>
        <v>0</v>
      </c>
      <c r="Z38" s="122">
        <f aca="true" t="shared" si="65" ref="Z38">SUM(Z33:Z37)</f>
        <v>0</v>
      </c>
      <c r="AA38" s="121">
        <f>SUM(AA33:AA37)</f>
        <v>0</v>
      </c>
      <c r="AB38" s="121">
        <f aca="true" t="shared" si="66" ref="AB38">SUM(AB33:AB37)</f>
        <v>0</v>
      </c>
      <c r="AC38" s="122">
        <f aca="true" t="shared" si="67" ref="AC38">SUM(AC33:AC37)</f>
        <v>0</v>
      </c>
      <c r="AD38" s="121">
        <f>SUM(AD33:AD37)</f>
        <v>0</v>
      </c>
      <c r="AE38" s="121">
        <f aca="true" t="shared" si="68" ref="AE38">SUM(AE33:AE37)</f>
        <v>0</v>
      </c>
      <c r="AF38" s="122">
        <f aca="true" t="shared" si="69" ref="AF38">SUM(AF33:AF37)</f>
        <v>0</v>
      </c>
      <c r="AG38" s="123">
        <f aca="true" t="shared" si="70" ref="AG38:AI38">SUM(AG33:AG37)</f>
        <v>0</v>
      </c>
      <c r="AH38" s="124">
        <f t="shared" si="70"/>
        <v>0</v>
      </c>
      <c r="AI38" s="125">
        <f t="shared" si="70"/>
        <v>0</v>
      </c>
    </row>
    <row r="39" s="41" customFormat="1" ht="12">
      <c r="B39" s="19"/>
    </row>
    <row r="40" spans="2:7" s="41" customFormat="1" ht="15">
      <c r="B40" s="19"/>
      <c r="E40" s="208" t="s">
        <v>51</v>
      </c>
      <c r="F40" s="209" t="s">
        <v>52</v>
      </c>
      <c r="G40" s="210" t="s">
        <v>53</v>
      </c>
    </row>
    <row r="41" spans="2:33" s="36" customFormat="1" ht="12.75">
      <c r="B41" s="162" t="s">
        <v>49</v>
      </c>
      <c r="C41" s="163"/>
      <c r="E41" s="161">
        <v>0.7</v>
      </c>
      <c r="F41" s="161">
        <v>0.7</v>
      </c>
      <c r="G41" s="161">
        <v>0.7</v>
      </c>
      <c r="I41" s="162"/>
      <c r="J41" s="207"/>
      <c r="K41" s="159"/>
      <c r="L41" s="65"/>
      <c r="M41" s="65"/>
      <c r="N41" s="65"/>
      <c r="R41" s="162"/>
      <c r="AG41" s="162"/>
    </row>
    <row r="42" spans="2:33" s="36" customFormat="1" ht="12.75">
      <c r="B42" s="164" t="s">
        <v>50</v>
      </c>
      <c r="C42" s="163"/>
      <c r="E42" s="165" t="e">
        <f>($H$33+$E$33)/($H$38+$E$38)</f>
        <v>#DIV/0!</v>
      </c>
      <c r="F42" s="165" t="e">
        <f>(Q33+N33+K33)/(Q38+N38+K38)</f>
        <v>#DIV/0!</v>
      </c>
      <c r="G42" s="165" t="e">
        <f>(AF33+AC33+Z33+W33+T33)/(AF38+AC38+Z38+W38+T38)</f>
        <v>#DIV/0!</v>
      </c>
      <c r="I42" s="164"/>
      <c r="J42" s="158"/>
      <c r="K42" s="159"/>
      <c r="L42" s="65"/>
      <c r="M42" s="65"/>
      <c r="N42" s="65"/>
      <c r="R42" s="164"/>
      <c r="AG42" s="164"/>
    </row>
    <row r="43" spans="5:11" s="36" customFormat="1" ht="24.75" customHeight="1">
      <c r="E43" s="78" t="e">
        <f>IF(E42&gt;E41,"Supera máximo","OK")</f>
        <v>#DIV/0!</v>
      </c>
      <c r="F43" s="78" t="e">
        <f>IF(F42&gt;F41,"Supera máximo","OK")</f>
        <v>#DIV/0!</v>
      </c>
      <c r="G43" s="78" t="e">
        <f>IF(G42&gt;G41,"Supera máximo","OK")</f>
        <v>#DIV/0!</v>
      </c>
      <c r="K43" s="160"/>
    </row>
    <row r="44" spans="5:37" s="5" customFormat="1" ht="12">
      <c r="E44" s="62"/>
      <c r="H44" s="62"/>
      <c r="K44" s="62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</row>
    <row r="45" spans="5:37" s="5" customFormat="1" ht="12">
      <c r="E45" s="79"/>
      <c r="H45" s="62"/>
      <c r="K45" s="62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</row>
    <row r="46" spans="2:37" s="5" customFormat="1" ht="12">
      <c r="B46" s="166" t="s">
        <v>31</v>
      </c>
      <c r="C46" s="135"/>
      <c r="D46" s="135"/>
      <c r="E46" s="80" t="e">
        <f>(SUM(F34:F37)+SUM(C34:C37))/(SUM(H34:H37)+SUM(E34:E37))</f>
        <v>#DIV/0!</v>
      </c>
      <c r="F46" s="80" t="e">
        <f>(SUM(O34:O37)+SUM(L34:L37)+SUM(I34:I37))/(SUM(Q34:Q37)+SUM(N34:N37)+SUM(K34:K37))</f>
        <v>#DIV/0!</v>
      </c>
      <c r="G46" s="80" t="e">
        <f>(SUM(AD34:AD37)+SUM(AA34:AA37)+SUM(X34:X37)+SUM(U34:U37)+SUM(O34:O37))/(SUM(AF34:AF37)+SUM(AC34:AC37)+SUM(Z34:Z37)+SUM(W34:W37)+SUM(T34:T37)+SUM(Q34:Q37))</f>
        <v>#DIV/0!</v>
      </c>
      <c r="I46" s="135"/>
      <c r="J46" s="135"/>
      <c r="K46" s="167"/>
      <c r="L46" s="135"/>
      <c r="P46" s="169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69"/>
      <c r="AF46" s="136"/>
      <c r="AG46" s="136"/>
      <c r="AH46" s="136"/>
      <c r="AI46" s="136"/>
      <c r="AJ46" s="136"/>
      <c r="AK46" s="136"/>
    </row>
    <row r="47" spans="2:37" s="5" customFormat="1" ht="12">
      <c r="B47" s="168" t="s">
        <v>54</v>
      </c>
      <c r="C47" s="135"/>
      <c r="D47" s="135"/>
      <c r="E47" s="81" t="e">
        <f>IF(E46&gt;=0.6,"Cumple","No cumple")</f>
        <v>#DIV/0!</v>
      </c>
      <c r="F47" s="81" t="e">
        <f>IF(F46&gt;=0.6,"Cumple","No cumple")</f>
        <v>#DIV/0!</v>
      </c>
      <c r="G47" s="81" t="e">
        <f>IF(G46&gt;=0.6,"Cumple","No cumple")</f>
        <v>#DIV/0!</v>
      </c>
      <c r="I47" s="135"/>
      <c r="J47" s="135"/>
      <c r="K47" s="79"/>
      <c r="L47" s="135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</row>
    <row r="48" spans="5:11" s="5" customFormat="1" ht="12">
      <c r="E48" s="62"/>
      <c r="H48" s="62"/>
      <c r="K48" s="62"/>
    </row>
    <row r="49" spans="2:17" s="5" customFormat="1" ht="12.75" thickBot="1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s="5" customFormat="1" ht="12.75" thickTop="1"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</row>
    <row r="51" spans="2:17" s="5" customFormat="1" ht="21">
      <c r="B51" s="3" t="s">
        <v>21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</row>
    <row r="52" spans="2:17" s="5" customFormat="1" ht="15.75">
      <c r="B52" s="59" t="s">
        <v>29</v>
      </c>
      <c r="C52" s="299" t="s">
        <v>51</v>
      </c>
      <c r="D52" s="299"/>
      <c r="E52" s="299"/>
      <c r="F52" s="300" t="s">
        <v>52</v>
      </c>
      <c r="G52" s="300"/>
      <c r="H52" s="300"/>
      <c r="I52" s="301" t="s">
        <v>53</v>
      </c>
      <c r="J52" s="301"/>
      <c r="K52" s="301"/>
      <c r="L52" s="129" t="s">
        <v>1</v>
      </c>
      <c r="M52" s="130"/>
      <c r="N52" s="131"/>
      <c r="O52" s="135"/>
      <c r="P52" s="135"/>
      <c r="Q52" s="135"/>
    </row>
    <row r="53" spans="2:17" s="5" customFormat="1" ht="15">
      <c r="B53" s="70" t="s">
        <v>16</v>
      </c>
      <c r="C53" s="211" t="s">
        <v>0</v>
      </c>
      <c r="D53" s="211" t="s">
        <v>9</v>
      </c>
      <c r="E53" s="84" t="s">
        <v>2</v>
      </c>
      <c r="F53" s="211" t="s">
        <v>0</v>
      </c>
      <c r="G53" s="211" t="s">
        <v>9</v>
      </c>
      <c r="H53" s="84" t="s">
        <v>2</v>
      </c>
      <c r="I53" s="211" t="s">
        <v>0</v>
      </c>
      <c r="J53" s="211" t="s">
        <v>9</v>
      </c>
      <c r="K53" s="84" t="s">
        <v>2</v>
      </c>
      <c r="L53" s="46" t="s">
        <v>0</v>
      </c>
      <c r="M53" s="48" t="s">
        <v>9</v>
      </c>
      <c r="N53" s="55" t="s">
        <v>2</v>
      </c>
      <c r="O53" s="135"/>
      <c r="P53" s="135"/>
      <c r="Q53" s="135"/>
    </row>
    <row r="54" spans="2:17" s="5" customFormat="1" ht="15">
      <c r="B54" s="71" t="s">
        <v>3</v>
      </c>
      <c r="C54" s="113">
        <f>+C66+F66</f>
        <v>0</v>
      </c>
      <c r="D54" s="113">
        <f aca="true" t="shared" si="71" ref="D54:D57">+D66+G66</f>
        <v>0</v>
      </c>
      <c r="E54" s="114">
        <f>+C54+D54</f>
        <v>0</v>
      </c>
      <c r="F54" s="113">
        <f>+I66+L66+O66</f>
        <v>0</v>
      </c>
      <c r="G54" s="113">
        <f aca="true" t="shared" si="72" ref="G54:G57">+J66+M66+P66</f>
        <v>0</v>
      </c>
      <c r="H54" s="114">
        <f>+F54+G54</f>
        <v>0</v>
      </c>
      <c r="I54" s="113">
        <f>+R66+U66+X66+AA66+AD66</f>
        <v>0</v>
      </c>
      <c r="J54" s="113">
        <f aca="true" t="shared" si="73" ref="J54:J57">+S66+V66+Y66+AB66+AE66</f>
        <v>0</v>
      </c>
      <c r="K54" s="114">
        <f>+I54+J54</f>
        <v>0</v>
      </c>
      <c r="L54" s="115">
        <f>+C54+F54+I54</f>
        <v>0</v>
      </c>
      <c r="M54" s="116">
        <f aca="true" t="shared" si="74" ref="M54:M57">+D54+G54+J54</f>
        <v>0</v>
      </c>
      <c r="N54" s="117">
        <f>+L54+M54</f>
        <v>0</v>
      </c>
      <c r="O54" s="135"/>
      <c r="P54" s="135"/>
      <c r="Q54" s="135"/>
    </row>
    <row r="55" spans="2:17" s="5" customFormat="1" ht="15">
      <c r="B55" s="72" t="s">
        <v>6</v>
      </c>
      <c r="C55" s="113">
        <f aca="true" t="shared" si="75" ref="C55:C57">+C67+F67</f>
        <v>0</v>
      </c>
      <c r="D55" s="113">
        <f t="shared" si="71"/>
        <v>0</v>
      </c>
      <c r="E55" s="114">
        <f aca="true" t="shared" si="76" ref="E55:E57">+C55+D55</f>
        <v>0</v>
      </c>
      <c r="F55" s="113">
        <f aca="true" t="shared" si="77" ref="F55:F57">+I67+L67+O67</f>
        <v>0</v>
      </c>
      <c r="G55" s="113">
        <f t="shared" si="72"/>
        <v>0</v>
      </c>
      <c r="H55" s="114">
        <f aca="true" t="shared" si="78" ref="H55:H57">+F55+G55</f>
        <v>0</v>
      </c>
      <c r="I55" s="113">
        <f aca="true" t="shared" si="79" ref="I55:I57">+R67+U67+X67+AA67+AD67</f>
        <v>0</v>
      </c>
      <c r="J55" s="113">
        <f t="shared" si="73"/>
        <v>0</v>
      </c>
      <c r="K55" s="114">
        <f aca="true" t="shared" si="80" ref="K55:K57">+I55+J55</f>
        <v>0</v>
      </c>
      <c r="L55" s="115">
        <f aca="true" t="shared" si="81" ref="L55:L57">+C55+F55+I55</f>
        <v>0</v>
      </c>
      <c r="M55" s="116">
        <f t="shared" si="74"/>
        <v>0</v>
      </c>
      <c r="N55" s="117">
        <f aca="true" t="shared" si="82" ref="N55:N57">+L55+M55</f>
        <v>0</v>
      </c>
      <c r="O55" s="135"/>
      <c r="P55" s="135"/>
      <c r="Q55" s="135"/>
    </row>
    <row r="56" spans="2:17" s="5" customFormat="1" ht="15">
      <c r="B56" s="72" t="s">
        <v>4</v>
      </c>
      <c r="C56" s="113">
        <f t="shared" si="75"/>
        <v>0</v>
      </c>
      <c r="D56" s="113">
        <f t="shared" si="71"/>
        <v>0</v>
      </c>
      <c r="E56" s="114">
        <f t="shared" si="76"/>
        <v>0</v>
      </c>
      <c r="F56" s="113">
        <f t="shared" si="77"/>
        <v>0</v>
      </c>
      <c r="G56" s="113">
        <f t="shared" si="72"/>
        <v>0</v>
      </c>
      <c r="H56" s="114">
        <f t="shared" si="78"/>
        <v>0</v>
      </c>
      <c r="I56" s="113">
        <f t="shared" si="79"/>
        <v>0</v>
      </c>
      <c r="J56" s="113">
        <f t="shared" si="73"/>
        <v>0</v>
      </c>
      <c r="K56" s="114">
        <f t="shared" si="80"/>
        <v>0</v>
      </c>
      <c r="L56" s="115">
        <f t="shared" si="81"/>
        <v>0</v>
      </c>
      <c r="M56" s="116">
        <f t="shared" si="74"/>
        <v>0</v>
      </c>
      <c r="N56" s="117">
        <f t="shared" si="82"/>
        <v>0</v>
      </c>
      <c r="O56" s="135"/>
      <c r="P56" s="135"/>
      <c r="Q56" s="135"/>
    </row>
    <row r="57" spans="2:17" s="5" customFormat="1" ht="15">
      <c r="B57" s="73" t="s">
        <v>5</v>
      </c>
      <c r="C57" s="113">
        <f t="shared" si="75"/>
        <v>0</v>
      </c>
      <c r="D57" s="113">
        <f t="shared" si="71"/>
        <v>0</v>
      </c>
      <c r="E57" s="114">
        <f t="shared" si="76"/>
        <v>0</v>
      </c>
      <c r="F57" s="113">
        <f t="shared" si="77"/>
        <v>0</v>
      </c>
      <c r="G57" s="113">
        <f t="shared" si="72"/>
        <v>0</v>
      </c>
      <c r="H57" s="114">
        <f t="shared" si="78"/>
        <v>0</v>
      </c>
      <c r="I57" s="113">
        <f t="shared" si="79"/>
        <v>0</v>
      </c>
      <c r="J57" s="113">
        <f t="shared" si="73"/>
        <v>0</v>
      </c>
      <c r="K57" s="114">
        <f t="shared" si="80"/>
        <v>0</v>
      </c>
      <c r="L57" s="118">
        <f t="shared" si="81"/>
        <v>0</v>
      </c>
      <c r="M57" s="119">
        <f t="shared" si="74"/>
        <v>0</v>
      </c>
      <c r="N57" s="120">
        <f t="shared" si="82"/>
        <v>0</v>
      </c>
      <c r="O57" s="135"/>
      <c r="P57" s="135"/>
      <c r="Q57" s="135"/>
    </row>
    <row r="58" spans="2:17" s="5" customFormat="1" ht="15">
      <c r="B58" s="74" t="s">
        <v>1</v>
      </c>
      <c r="C58" s="121">
        <f>SUM(C54:C57)</f>
        <v>0</v>
      </c>
      <c r="D58" s="121">
        <f aca="true" t="shared" si="83" ref="D58">SUM(D54:D57)</f>
        <v>0</v>
      </c>
      <c r="E58" s="122">
        <f aca="true" t="shared" si="84" ref="E58">SUM(E54:E57)</f>
        <v>0</v>
      </c>
      <c r="F58" s="121">
        <f aca="true" t="shared" si="85" ref="F58">SUM(F54:F57)</f>
        <v>0</v>
      </c>
      <c r="G58" s="121">
        <f aca="true" t="shared" si="86" ref="G58">SUM(G54:G57)</f>
        <v>0</v>
      </c>
      <c r="H58" s="122">
        <f aca="true" t="shared" si="87" ref="H58">SUM(H54:H57)</f>
        <v>0</v>
      </c>
      <c r="I58" s="121">
        <f aca="true" t="shared" si="88" ref="I58">SUM(I54:I57)</f>
        <v>0</v>
      </c>
      <c r="J58" s="121">
        <f aca="true" t="shared" si="89" ref="J58">SUM(J54:J57)</f>
        <v>0</v>
      </c>
      <c r="K58" s="122">
        <f aca="true" t="shared" si="90" ref="K58">SUM(K54:K57)</f>
        <v>0</v>
      </c>
      <c r="L58" s="123">
        <f aca="true" t="shared" si="91" ref="L58">SUM(L54:L57)</f>
        <v>0</v>
      </c>
      <c r="M58" s="124">
        <f aca="true" t="shared" si="92" ref="M58">SUM(M54:M57)</f>
        <v>0</v>
      </c>
      <c r="N58" s="125">
        <f aca="true" t="shared" si="93" ref="N58">SUM(N54:N57)</f>
        <v>0</v>
      </c>
      <c r="O58" s="135"/>
      <c r="P58" s="135"/>
      <c r="Q58" s="135"/>
    </row>
    <row r="59" spans="2:17" s="5" customFormat="1" ht="12"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</row>
    <row r="60" spans="2:17" s="5" customFormat="1" ht="12.75" thickBot="1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s="5" customFormat="1" ht="12.75" thickTop="1"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</row>
    <row r="62" s="5" customFormat="1" ht="21">
      <c r="B62" s="3" t="s">
        <v>48</v>
      </c>
    </row>
    <row r="63" spans="2:32" s="5" customFormat="1" ht="12">
      <c r="B63" s="59" t="s">
        <v>29</v>
      </c>
      <c r="C63" s="149" t="s">
        <v>51</v>
      </c>
      <c r="D63" s="147"/>
      <c r="E63" s="147"/>
      <c r="F63" s="147"/>
      <c r="G63" s="147"/>
      <c r="H63" s="148"/>
      <c r="I63" s="157" t="s">
        <v>52</v>
      </c>
      <c r="J63" s="150"/>
      <c r="K63" s="150"/>
      <c r="L63" s="150"/>
      <c r="M63" s="150"/>
      <c r="N63" s="150"/>
      <c r="O63" s="150"/>
      <c r="P63" s="150"/>
      <c r="Q63" s="151"/>
      <c r="R63" s="15" t="s">
        <v>53</v>
      </c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3"/>
    </row>
    <row r="64" spans="2:35" s="5" customFormat="1" ht="15.75">
      <c r="B64" s="50"/>
      <c r="C64" s="126" t="s">
        <v>34</v>
      </c>
      <c r="D64" s="127"/>
      <c r="E64" s="128"/>
      <c r="F64" s="126" t="s">
        <v>35</v>
      </c>
      <c r="G64" s="127"/>
      <c r="H64" s="128"/>
      <c r="I64" s="126" t="s">
        <v>36</v>
      </c>
      <c r="J64" s="127"/>
      <c r="K64" s="128"/>
      <c r="L64" s="126" t="s">
        <v>37</v>
      </c>
      <c r="M64" s="127"/>
      <c r="N64" s="128"/>
      <c r="O64" s="126" t="s">
        <v>38</v>
      </c>
      <c r="P64" s="127"/>
      <c r="Q64" s="128"/>
      <c r="R64" s="126" t="s">
        <v>39</v>
      </c>
      <c r="S64" s="127"/>
      <c r="T64" s="128"/>
      <c r="U64" s="126" t="s">
        <v>40</v>
      </c>
      <c r="V64" s="127"/>
      <c r="W64" s="128"/>
      <c r="X64" s="126" t="s">
        <v>41</v>
      </c>
      <c r="Y64" s="127"/>
      <c r="Z64" s="128"/>
      <c r="AA64" s="126" t="s">
        <v>42</v>
      </c>
      <c r="AB64" s="127"/>
      <c r="AC64" s="128"/>
      <c r="AD64" s="126" t="s">
        <v>43</v>
      </c>
      <c r="AE64" s="127"/>
      <c r="AF64" s="128"/>
      <c r="AG64" s="129" t="s">
        <v>1</v>
      </c>
      <c r="AH64" s="130"/>
      <c r="AI64" s="131"/>
    </row>
    <row r="65" spans="2:50" s="5" customFormat="1" ht="15">
      <c r="B65" s="45" t="s">
        <v>16</v>
      </c>
      <c r="C65" s="83" t="s">
        <v>0</v>
      </c>
      <c r="D65" s="83" t="s">
        <v>9</v>
      </c>
      <c r="E65" s="84" t="s">
        <v>2</v>
      </c>
      <c r="F65" s="83" t="s">
        <v>0</v>
      </c>
      <c r="G65" s="83" t="s">
        <v>9</v>
      </c>
      <c r="H65" s="84" t="s">
        <v>2</v>
      </c>
      <c r="I65" s="83" t="s">
        <v>0</v>
      </c>
      <c r="J65" s="83" t="s">
        <v>9</v>
      </c>
      <c r="K65" s="84" t="s">
        <v>2</v>
      </c>
      <c r="L65" s="83" t="s">
        <v>0</v>
      </c>
      <c r="M65" s="83" t="s">
        <v>9</v>
      </c>
      <c r="N65" s="84" t="s">
        <v>2</v>
      </c>
      <c r="O65" s="83" t="s">
        <v>0</v>
      </c>
      <c r="P65" s="83" t="s">
        <v>9</v>
      </c>
      <c r="Q65" s="84" t="s">
        <v>2</v>
      </c>
      <c r="R65" s="83" t="s">
        <v>0</v>
      </c>
      <c r="S65" s="83" t="s">
        <v>9</v>
      </c>
      <c r="T65" s="84" t="s">
        <v>2</v>
      </c>
      <c r="U65" s="83" t="s">
        <v>0</v>
      </c>
      <c r="V65" s="83" t="s">
        <v>9</v>
      </c>
      <c r="W65" s="84" t="s">
        <v>2</v>
      </c>
      <c r="X65" s="83" t="s">
        <v>0</v>
      </c>
      <c r="Y65" s="83" t="s">
        <v>9</v>
      </c>
      <c r="Z65" s="84" t="s">
        <v>2</v>
      </c>
      <c r="AA65" s="83" t="s">
        <v>0</v>
      </c>
      <c r="AB65" s="83" t="s">
        <v>9</v>
      </c>
      <c r="AC65" s="84" t="s">
        <v>2</v>
      </c>
      <c r="AD65" s="83" t="s">
        <v>0</v>
      </c>
      <c r="AE65" s="83" t="s">
        <v>9</v>
      </c>
      <c r="AF65" s="84" t="s">
        <v>2</v>
      </c>
      <c r="AG65" s="46" t="s">
        <v>0</v>
      </c>
      <c r="AH65" s="48" t="s">
        <v>9</v>
      </c>
      <c r="AI65" s="55" t="s">
        <v>2</v>
      </c>
      <c r="AK65" s="302" t="s">
        <v>55</v>
      </c>
      <c r="AL65" s="303"/>
      <c r="AN65" s="133" t="str">
        <f>+B8</f>
        <v>SQM (Aporte de I+D)</v>
      </c>
      <c r="AO65" s="134">
        <v>1</v>
      </c>
      <c r="AP65" s="134">
        <v>2</v>
      </c>
      <c r="AQ65" s="134">
        <v>3</v>
      </c>
      <c r="AR65" s="134">
        <v>4</v>
      </c>
      <c r="AS65" s="134">
        <v>5</v>
      </c>
      <c r="AT65" s="134">
        <v>6</v>
      </c>
      <c r="AU65" s="134">
        <v>7</v>
      </c>
      <c r="AV65" s="134">
        <v>8</v>
      </c>
      <c r="AW65" s="134">
        <v>9</v>
      </c>
      <c r="AX65" s="134">
        <v>10</v>
      </c>
    </row>
    <row r="66" spans="2:50" s="43" customFormat="1" ht="15">
      <c r="B66" s="71" t="s">
        <v>3</v>
      </c>
      <c r="C66" s="112">
        <f>+'Año 1'!$D$4</f>
        <v>0</v>
      </c>
      <c r="D66" s="113">
        <f>+'Año 1'!$E$4</f>
        <v>0</v>
      </c>
      <c r="E66" s="114">
        <f>+C66+D66</f>
        <v>0</v>
      </c>
      <c r="F66" s="112">
        <f>+'Año 2'!$D$4</f>
        <v>0</v>
      </c>
      <c r="G66" s="113">
        <f>+'Año 2'!$E$4</f>
        <v>0</v>
      </c>
      <c r="H66" s="114">
        <f>+F66+G66</f>
        <v>0</v>
      </c>
      <c r="I66" s="112">
        <f>+'Año 3'!$D$4</f>
        <v>0</v>
      </c>
      <c r="J66" s="113">
        <f>+'Año 3'!$E$4</f>
        <v>0</v>
      </c>
      <c r="K66" s="114">
        <f>+I66+J66</f>
        <v>0</v>
      </c>
      <c r="L66" s="112">
        <f>+'Año 4'!$D$4</f>
        <v>0</v>
      </c>
      <c r="M66" s="113">
        <f>+'Año 4'!$E$4</f>
        <v>0</v>
      </c>
      <c r="N66" s="114">
        <f>+L66+M66</f>
        <v>0</v>
      </c>
      <c r="O66" s="112">
        <f>+'Año 5'!$D$4</f>
        <v>0</v>
      </c>
      <c r="P66" s="113">
        <f>+'Año 5'!$E$4</f>
        <v>0</v>
      </c>
      <c r="Q66" s="114">
        <f>+O66+P66</f>
        <v>0</v>
      </c>
      <c r="R66" s="112">
        <f>+'Año 6'!$D$4</f>
        <v>0</v>
      </c>
      <c r="S66" s="113">
        <f>+'Año 6'!$E$4</f>
        <v>0</v>
      </c>
      <c r="T66" s="114">
        <f>+R66+S66</f>
        <v>0</v>
      </c>
      <c r="U66" s="112">
        <f>+'Año 7'!$D$4</f>
        <v>0</v>
      </c>
      <c r="V66" s="113">
        <f>+'Año 7'!$E$4</f>
        <v>0</v>
      </c>
      <c r="W66" s="114">
        <f>+U66+V66</f>
        <v>0</v>
      </c>
      <c r="X66" s="112">
        <f>+'Año 8'!$D$4</f>
        <v>0</v>
      </c>
      <c r="Y66" s="113">
        <f>+'Año 8'!$E$4</f>
        <v>0</v>
      </c>
      <c r="Z66" s="114">
        <f>+X66+Y66</f>
        <v>0</v>
      </c>
      <c r="AA66" s="112">
        <f>+'Año 9'!$D$4</f>
        <v>0</v>
      </c>
      <c r="AB66" s="113">
        <f>+'Año 9'!$E$4</f>
        <v>0</v>
      </c>
      <c r="AC66" s="114">
        <f>+AA66+AB66</f>
        <v>0</v>
      </c>
      <c r="AD66" s="112">
        <f>+'Año 10'!$D$4</f>
        <v>0</v>
      </c>
      <c r="AE66" s="113">
        <f>+'Año 10'!$E$4</f>
        <v>0</v>
      </c>
      <c r="AF66" s="114">
        <f>+AD66+AE66</f>
        <v>0</v>
      </c>
      <c r="AG66" s="115">
        <f>+C66+F66+I66+L66+O66+R66+U66+X66+AA66+AD66</f>
        <v>0</v>
      </c>
      <c r="AH66" s="116">
        <f aca="true" t="shared" si="94" ref="AH66:AH69">+D66+G66+J66+M66+P66+S66+V66+Y66+AB66+AE66</f>
        <v>0</v>
      </c>
      <c r="AI66" s="117">
        <f>SUM(AG66:AH66)</f>
        <v>0</v>
      </c>
      <c r="AK66" s="144">
        <f>+SUM(AO66:AX66)</f>
        <v>0</v>
      </c>
      <c r="AL66" s="145" t="e">
        <f>+AK66/AI66</f>
        <v>#DIV/0!</v>
      </c>
      <c r="AN66" s="134" t="str">
        <f>+B66</f>
        <v>RRHH</v>
      </c>
      <c r="AO66" s="132">
        <f>SUMIF('Año 1'!$C:$C,'Tablas Resumen'!$AN$65,'Año 1'!$D:$D)</f>
        <v>0</v>
      </c>
      <c r="AP66" s="132">
        <f>SUMIF('Año 2'!$C:$C,'Tablas Resumen'!$AN$65,'Año 2'!$D:$D)</f>
        <v>0</v>
      </c>
      <c r="AQ66" s="132">
        <f>SUMIF('Año 3'!$C:$C,'Tablas Resumen'!$AN$65,'Año 3'!$D:$D)</f>
        <v>0</v>
      </c>
      <c r="AR66" s="132">
        <f>SUMIF('Año 4'!$C:$C,'Tablas Resumen'!$AN$65,'Año 4'!$D:$D)</f>
        <v>0</v>
      </c>
      <c r="AS66" s="132">
        <f>SUMIF('Año 5'!$C:$C,'Tablas Resumen'!$AN$65,'Año 5'!$D:$D)</f>
        <v>0</v>
      </c>
      <c r="AT66" s="132">
        <f>SUMIF('Año 6'!$C:$C,'Tablas Resumen'!$AN$65,'Año 6'!$D:$D)</f>
        <v>0</v>
      </c>
      <c r="AU66" s="132">
        <f>SUMIF('Año 7'!$C:$C,'Tablas Resumen'!$AN$65,'Año 7'!$D:$D)</f>
        <v>0</v>
      </c>
      <c r="AV66" s="132">
        <f>SUMIF('Año 8'!$C:$C,'Tablas Resumen'!$AN$65,'Año 8'!$D:$D)</f>
        <v>0</v>
      </c>
      <c r="AW66" s="132">
        <f>SUMIF('Año 9'!$C:$C,'Tablas Resumen'!$AN$65,'Año 9'!$D:$D)</f>
        <v>0</v>
      </c>
      <c r="AX66" s="132">
        <f>SUMIF('Año 10'!$C:$C,'Tablas Resumen'!$AN$65,'Año 10'!$D:$D)</f>
        <v>0</v>
      </c>
    </row>
    <row r="67" spans="2:50" s="43" customFormat="1" ht="15">
      <c r="B67" s="72" t="s">
        <v>6</v>
      </c>
      <c r="C67" s="112">
        <f>+'Año 1'!$G$4</f>
        <v>0</v>
      </c>
      <c r="D67" s="113">
        <f>+'Año 1'!$H$4</f>
        <v>0</v>
      </c>
      <c r="E67" s="114">
        <f aca="true" t="shared" si="95" ref="E67:E69">+C67+D67</f>
        <v>0</v>
      </c>
      <c r="F67" s="113">
        <f>+'Año 2'!$G$4</f>
        <v>0</v>
      </c>
      <c r="G67" s="113">
        <f>+'Año 2'!$H$4</f>
        <v>0</v>
      </c>
      <c r="H67" s="114">
        <f aca="true" t="shared" si="96" ref="H67:H69">+F67+G67</f>
        <v>0</v>
      </c>
      <c r="I67" s="113">
        <f>+'Año 3'!$G$4</f>
        <v>0</v>
      </c>
      <c r="J67" s="113">
        <f>+'Año 3'!$H$4</f>
        <v>0</v>
      </c>
      <c r="K67" s="114">
        <f aca="true" t="shared" si="97" ref="K67:K69">+I67+J67</f>
        <v>0</v>
      </c>
      <c r="L67" s="113">
        <f>+'Año 4'!$G$4</f>
        <v>0</v>
      </c>
      <c r="M67" s="113">
        <f>+'Año 4'!$H$4</f>
        <v>0</v>
      </c>
      <c r="N67" s="114">
        <f aca="true" t="shared" si="98" ref="N67:N69">+L67+M67</f>
        <v>0</v>
      </c>
      <c r="O67" s="113">
        <f>+'Año 5'!$G$4</f>
        <v>0</v>
      </c>
      <c r="P67" s="113">
        <f>+'Año 5'!$H$4</f>
        <v>0</v>
      </c>
      <c r="Q67" s="114">
        <f aca="true" t="shared" si="99" ref="Q67:Q69">+O67+P67</f>
        <v>0</v>
      </c>
      <c r="R67" s="113">
        <f>+'Año 6'!$G$4</f>
        <v>0</v>
      </c>
      <c r="S67" s="113">
        <f>+'Año 6'!$H$4</f>
        <v>0</v>
      </c>
      <c r="T67" s="114">
        <f aca="true" t="shared" si="100" ref="T67:T69">+R67+S67</f>
        <v>0</v>
      </c>
      <c r="U67" s="113">
        <f>+'Año 7'!$G$4</f>
        <v>0</v>
      </c>
      <c r="V67" s="113">
        <f>+'Año 7'!$H$4</f>
        <v>0</v>
      </c>
      <c r="W67" s="114">
        <f aca="true" t="shared" si="101" ref="W67:W69">+U67+V67</f>
        <v>0</v>
      </c>
      <c r="X67" s="113">
        <f>+'Año 8'!$G$4</f>
        <v>0</v>
      </c>
      <c r="Y67" s="113">
        <f>+'Año 8'!$H$4</f>
        <v>0</v>
      </c>
      <c r="Z67" s="114">
        <f aca="true" t="shared" si="102" ref="Z67:Z69">+X67+Y67</f>
        <v>0</v>
      </c>
      <c r="AA67" s="113">
        <f>+'Año 9'!$G$4</f>
        <v>0</v>
      </c>
      <c r="AB67" s="113">
        <f>+'Año 9'!$H$4</f>
        <v>0</v>
      </c>
      <c r="AC67" s="114">
        <f aca="true" t="shared" si="103" ref="AC67:AC69">+AA67+AB67</f>
        <v>0</v>
      </c>
      <c r="AD67" s="113">
        <f>+'Año 10'!$G$4</f>
        <v>0</v>
      </c>
      <c r="AE67" s="113">
        <f>+'Año 10'!$H$4</f>
        <v>0</v>
      </c>
      <c r="AF67" s="114">
        <f aca="true" t="shared" si="104" ref="AF67:AF69">+AD67+AE67</f>
        <v>0</v>
      </c>
      <c r="AG67" s="115">
        <f aca="true" t="shared" si="105" ref="AG67:AG69">+C67+F67+I67+L67+O67+R67+U67+X67+AA67+AD67</f>
        <v>0</v>
      </c>
      <c r="AH67" s="116">
        <f t="shared" si="94"/>
        <v>0</v>
      </c>
      <c r="AI67" s="117">
        <f aca="true" t="shared" si="106" ref="AI67:AI69">SUM(AG67:AH67)</f>
        <v>0</v>
      </c>
      <c r="AK67" s="140">
        <f aca="true" t="shared" si="107" ref="AK67:AK69">+SUM(AO67:AX67)</f>
        <v>0</v>
      </c>
      <c r="AL67" s="142" t="e">
        <f aca="true" t="shared" si="108" ref="AL67:AL70">+AK67/AI67</f>
        <v>#DIV/0!</v>
      </c>
      <c r="AN67" s="134" t="str">
        <f aca="true" t="shared" si="109" ref="AN67:AN69">+B67</f>
        <v>Operaciones</v>
      </c>
      <c r="AO67" s="132">
        <f>SUMIF('Año 1'!$C:$C,'Tablas Resumen'!$AN$65,'Año 1'!$G:$G)</f>
        <v>0</v>
      </c>
      <c r="AP67" s="132">
        <f>SUMIF('Año 2'!$C:$C,'Tablas Resumen'!$AN$65,'Año 2'!$G:$G)</f>
        <v>0</v>
      </c>
      <c r="AQ67" s="132">
        <f>SUMIF('Año 3'!$C:$C,'Tablas Resumen'!$AN$65,'Año 3'!$G:$G)</f>
        <v>0</v>
      </c>
      <c r="AR67" s="132">
        <f>SUMIF('Año 4'!$C:$C,'Tablas Resumen'!$AN$65,'Año 4'!$G:$G)</f>
        <v>0</v>
      </c>
      <c r="AS67" s="132">
        <f>SUMIF('Año 5'!$C:$C,'Tablas Resumen'!$AN$65,'Año 5'!$G:$G)</f>
        <v>0</v>
      </c>
      <c r="AT67" s="132">
        <f>SUMIF('Año 6'!$C:$C,'Tablas Resumen'!$AN$65,'Año 6'!$G:$G)</f>
        <v>0</v>
      </c>
      <c r="AU67" s="132">
        <f>SUMIF('Año 7'!$C:$C,'Tablas Resumen'!$AN$65,'Año 7'!$G:$G)</f>
        <v>0</v>
      </c>
      <c r="AV67" s="132">
        <f>SUMIF('Año 8'!$C:$C,'Tablas Resumen'!$AN$65,'Año 8'!$G:$G)</f>
        <v>0</v>
      </c>
      <c r="AW67" s="132">
        <f>SUMIF('Año 9'!$C:$C,'Tablas Resumen'!$AN$65,'Año 9'!$G:$G)</f>
        <v>0</v>
      </c>
      <c r="AX67" s="132">
        <f>SUMIF('Año 10'!$C:$C,'Tablas Resumen'!$AN$65,'Año 10'!$G:$G)</f>
        <v>0</v>
      </c>
    </row>
    <row r="68" spans="2:50" s="43" customFormat="1" ht="15">
      <c r="B68" s="72" t="s">
        <v>4</v>
      </c>
      <c r="C68" s="112">
        <f>+'Año 1'!$J$4</f>
        <v>0</v>
      </c>
      <c r="D68" s="113">
        <f>+'Año 1'!$K$4</f>
        <v>0</v>
      </c>
      <c r="E68" s="114">
        <f t="shared" si="95"/>
        <v>0</v>
      </c>
      <c r="F68" s="113">
        <f>+'Año 2'!$J$4</f>
        <v>0</v>
      </c>
      <c r="G68" s="113">
        <f>+'Año 2'!$K$4</f>
        <v>0</v>
      </c>
      <c r="H68" s="114">
        <f t="shared" si="96"/>
        <v>0</v>
      </c>
      <c r="I68" s="113">
        <f>+'Año 3'!$J$4</f>
        <v>0</v>
      </c>
      <c r="J68" s="113">
        <f>+'Año 3'!$K$4</f>
        <v>0</v>
      </c>
      <c r="K68" s="114">
        <f t="shared" si="97"/>
        <v>0</v>
      </c>
      <c r="L68" s="113">
        <f>+'Año 4'!$J$4</f>
        <v>0</v>
      </c>
      <c r="M68" s="113">
        <f>+'Año 4'!$K$4</f>
        <v>0</v>
      </c>
      <c r="N68" s="114">
        <f t="shared" si="98"/>
        <v>0</v>
      </c>
      <c r="O68" s="113">
        <f>+'Año 5'!$J$4</f>
        <v>0</v>
      </c>
      <c r="P68" s="113">
        <f>+'Año 5'!$K$4</f>
        <v>0</v>
      </c>
      <c r="Q68" s="114">
        <f t="shared" si="99"/>
        <v>0</v>
      </c>
      <c r="R68" s="113">
        <f>+'Año 6'!$J$4</f>
        <v>0</v>
      </c>
      <c r="S68" s="113">
        <f>+'Año 6'!$K$4</f>
        <v>0</v>
      </c>
      <c r="T68" s="114">
        <f t="shared" si="100"/>
        <v>0</v>
      </c>
      <c r="U68" s="113">
        <f>+'Año 7'!$J$4</f>
        <v>0</v>
      </c>
      <c r="V68" s="113">
        <f>+'Año 7'!$K$4</f>
        <v>0</v>
      </c>
      <c r="W68" s="114">
        <f t="shared" si="101"/>
        <v>0</v>
      </c>
      <c r="X68" s="113">
        <f>+'Año 8'!$J$4</f>
        <v>0</v>
      </c>
      <c r="Y68" s="113">
        <f>+'Año 8'!$K$4</f>
        <v>0</v>
      </c>
      <c r="Z68" s="114">
        <f t="shared" si="102"/>
        <v>0</v>
      </c>
      <c r="AA68" s="113">
        <f>+'Año 9'!$J$4</f>
        <v>0</v>
      </c>
      <c r="AB68" s="113">
        <f>+'Año 9'!$K$4</f>
        <v>0</v>
      </c>
      <c r="AC68" s="114">
        <f t="shared" si="103"/>
        <v>0</v>
      </c>
      <c r="AD68" s="113">
        <f>+'Año 10'!$J$4</f>
        <v>0</v>
      </c>
      <c r="AE68" s="113">
        <f>+'Año 10'!$K$4</f>
        <v>0</v>
      </c>
      <c r="AF68" s="114">
        <f t="shared" si="104"/>
        <v>0</v>
      </c>
      <c r="AG68" s="115">
        <f t="shared" si="105"/>
        <v>0</v>
      </c>
      <c r="AH68" s="116">
        <f t="shared" si="94"/>
        <v>0</v>
      </c>
      <c r="AI68" s="117">
        <f t="shared" si="106"/>
        <v>0</v>
      </c>
      <c r="AK68" s="140">
        <f t="shared" si="107"/>
        <v>0</v>
      </c>
      <c r="AL68" s="142" t="e">
        <f t="shared" si="108"/>
        <v>#DIV/0!</v>
      </c>
      <c r="AN68" s="134" t="str">
        <f t="shared" si="109"/>
        <v>Inversiones</v>
      </c>
      <c r="AO68" s="132">
        <f>SUMIF('Año 1'!$C:$C,'Tablas Resumen'!$AN$65,'Año 1'!$J:$J)</f>
        <v>0</v>
      </c>
      <c r="AP68" s="132">
        <f>SUMIF('Año 2'!$C:$C,'Tablas Resumen'!$AN$65,'Año 2'!$J:$J)</f>
        <v>0</v>
      </c>
      <c r="AQ68" s="132">
        <f>SUMIF('Año 3'!$C:$C,'Tablas Resumen'!$AN$65,'Año 3'!$J:$J)</f>
        <v>0</v>
      </c>
      <c r="AR68" s="132">
        <f>SUMIF('Año 4'!$C:$C,'Tablas Resumen'!$AN$65,'Año 4'!$J:$J)</f>
        <v>0</v>
      </c>
      <c r="AS68" s="132">
        <f>SUMIF('Año 5'!$C:$C,'Tablas Resumen'!$AN$65,'Año 5'!$J:$J)</f>
        <v>0</v>
      </c>
      <c r="AT68" s="132">
        <f>SUMIF('Año 6'!$C:$C,'Tablas Resumen'!$AN$65,'Año 6'!$J:$J)</f>
        <v>0</v>
      </c>
      <c r="AU68" s="132">
        <f>SUMIF('Año 7'!$C:$C,'Tablas Resumen'!$AN$65,'Año 7'!$J:$J)</f>
        <v>0</v>
      </c>
      <c r="AV68" s="132">
        <f>SUMIF('Año 8'!$C:$C,'Tablas Resumen'!$AN$65,'Año 8'!$J:$J)</f>
        <v>0</v>
      </c>
      <c r="AW68" s="132">
        <f>SUMIF('Año 9'!$C:$C,'Tablas Resumen'!$AN$65,'Año 9'!$J:$J)</f>
        <v>0</v>
      </c>
      <c r="AX68" s="132">
        <f>SUMIF('Año 10'!$C:$C,'Tablas Resumen'!$AN$65,'Año 10'!$J:$J)</f>
        <v>0</v>
      </c>
    </row>
    <row r="69" spans="2:50" s="43" customFormat="1" ht="15">
      <c r="B69" s="73" t="s">
        <v>5</v>
      </c>
      <c r="C69" s="112">
        <f>+'Año 1'!$M$4</f>
        <v>0</v>
      </c>
      <c r="D69" s="113">
        <f>+'Año 1'!$N$4</f>
        <v>0</v>
      </c>
      <c r="E69" s="114">
        <f t="shared" si="95"/>
        <v>0</v>
      </c>
      <c r="F69" s="113">
        <f>+'Año 2'!$M$4</f>
        <v>0</v>
      </c>
      <c r="G69" s="113">
        <f>+'Año 2'!$N$4</f>
        <v>0</v>
      </c>
      <c r="H69" s="114">
        <f t="shared" si="96"/>
        <v>0</v>
      </c>
      <c r="I69" s="113">
        <f>+'Año 3'!$M$4</f>
        <v>0</v>
      </c>
      <c r="J69" s="113">
        <f>+'Año 3'!$N$4</f>
        <v>0</v>
      </c>
      <c r="K69" s="114">
        <f t="shared" si="97"/>
        <v>0</v>
      </c>
      <c r="L69" s="113">
        <f>+'Año 4'!$M$4</f>
        <v>0</v>
      </c>
      <c r="M69" s="113">
        <f>+'Año 4'!$N$4</f>
        <v>0</v>
      </c>
      <c r="N69" s="114">
        <f t="shared" si="98"/>
        <v>0</v>
      </c>
      <c r="O69" s="113">
        <f>+'Año 5'!$M$4</f>
        <v>0</v>
      </c>
      <c r="P69" s="113">
        <f>+'Año 5'!$N$4</f>
        <v>0</v>
      </c>
      <c r="Q69" s="114">
        <f t="shared" si="99"/>
        <v>0</v>
      </c>
      <c r="R69" s="113">
        <f>+'Año 6'!$M$4</f>
        <v>0</v>
      </c>
      <c r="S69" s="113">
        <f>+'Año 6'!$N$4</f>
        <v>0</v>
      </c>
      <c r="T69" s="114">
        <f t="shared" si="100"/>
        <v>0</v>
      </c>
      <c r="U69" s="113">
        <f>+'Año 7'!$M$4</f>
        <v>0</v>
      </c>
      <c r="V69" s="113">
        <f>+'Año 7'!$N$4</f>
        <v>0</v>
      </c>
      <c r="W69" s="114">
        <f t="shared" si="101"/>
        <v>0</v>
      </c>
      <c r="X69" s="113">
        <f>+'Año 8'!$M$4</f>
        <v>0</v>
      </c>
      <c r="Y69" s="113">
        <f>+'Año 8'!$N$4</f>
        <v>0</v>
      </c>
      <c r="Z69" s="114">
        <f t="shared" si="102"/>
        <v>0</v>
      </c>
      <c r="AA69" s="113">
        <f>+'Año 9'!$M$4</f>
        <v>0</v>
      </c>
      <c r="AB69" s="113">
        <f>+'Año 9'!$N$4</f>
        <v>0</v>
      </c>
      <c r="AC69" s="114">
        <f t="shared" si="103"/>
        <v>0</v>
      </c>
      <c r="AD69" s="113">
        <f>+'Año 10'!$M$4</f>
        <v>0</v>
      </c>
      <c r="AE69" s="113">
        <f>+'Año 10'!$N$4</f>
        <v>0</v>
      </c>
      <c r="AF69" s="114">
        <f t="shared" si="104"/>
        <v>0</v>
      </c>
      <c r="AG69" s="118">
        <f t="shared" si="105"/>
        <v>0</v>
      </c>
      <c r="AH69" s="119">
        <f t="shared" si="94"/>
        <v>0</v>
      </c>
      <c r="AI69" s="120">
        <f t="shared" si="106"/>
        <v>0</v>
      </c>
      <c r="AK69" s="140">
        <f t="shared" si="107"/>
        <v>0</v>
      </c>
      <c r="AL69" s="142" t="e">
        <f t="shared" si="108"/>
        <v>#DIV/0!</v>
      </c>
      <c r="AN69" s="134" t="str">
        <f t="shared" si="109"/>
        <v>Administración</v>
      </c>
      <c r="AO69" s="132">
        <f>SUMIF('Año 1'!$C:$C,'Tablas Resumen'!$AN$65,'Año 1'!$M:$M)</f>
        <v>0</v>
      </c>
      <c r="AP69" s="132">
        <f>SUMIF('Año 2'!$C:$C,'Tablas Resumen'!$AN$65,'Año 2'!$M:$M)</f>
        <v>0</v>
      </c>
      <c r="AQ69" s="132">
        <f>SUMIF('Año 3'!$C:$C,'Tablas Resumen'!$AN$65,'Año 3'!$M:$M)</f>
        <v>0</v>
      </c>
      <c r="AR69" s="132">
        <f>SUMIF('Año 4'!$C:$C,'Tablas Resumen'!$AN$65,'Año 4'!$M:$M)</f>
        <v>0</v>
      </c>
      <c r="AS69" s="132">
        <f>SUMIF('Año 5'!$C:$C,'Tablas Resumen'!$AN$65,'Año 5'!$M:$M)</f>
        <v>0</v>
      </c>
      <c r="AT69" s="132">
        <f>SUMIF('Año 6'!$C:$C,'Tablas Resumen'!$AN$65,'Año 6'!$M:$M)</f>
        <v>0</v>
      </c>
      <c r="AU69" s="132">
        <f>SUMIF('Año 7'!$C:$C,'Tablas Resumen'!$AN$65,'Año 7'!$M:$M)</f>
        <v>0</v>
      </c>
      <c r="AV69" s="132">
        <f>SUMIF('Año 8'!$C:$C,'Tablas Resumen'!$AN$65,'Año 8'!$M:$M)</f>
        <v>0</v>
      </c>
      <c r="AW69" s="132">
        <f>SUMIF('Año 9'!$C:$C,'Tablas Resumen'!$AN$65,'Año 9'!$M:$M)</f>
        <v>0</v>
      </c>
      <c r="AX69" s="132">
        <f>SUMIF('Año 10'!$C:$C,'Tablas Resumen'!$AN$65,'Año 10'!$M:$M)</f>
        <v>0</v>
      </c>
    </row>
    <row r="70" spans="2:38" s="43" customFormat="1" ht="15">
      <c r="B70" s="42" t="s">
        <v>1</v>
      </c>
      <c r="C70" s="121">
        <f>SUM(C66:C69)</f>
        <v>0</v>
      </c>
      <c r="D70" s="121">
        <f aca="true" t="shared" si="110" ref="D70">SUM(D66:D69)</f>
        <v>0</v>
      </c>
      <c r="E70" s="122">
        <f aca="true" t="shared" si="111" ref="E70">SUM(E66:E69)</f>
        <v>0</v>
      </c>
      <c r="F70" s="121">
        <f>SUM(F66:F69)</f>
        <v>0</v>
      </c>
      <c r="G70" s="121">
        <f aca="true" t="shared" si="112" ref="G70">SUM(G66:G69)</f>
        <v>0</v>
      </c>
      <c r="H70" s="122">
        <f aca="true" t="shared" si="113" ref="H70">SUM(H66:H69)</f>
        <v>0</v>
      </c>
      <c r="I70" s="121">
        <f>SUM(I66:I69)</f>
        <v>0</v>
      </c>
      <c r="J70" s="121">
        <f aca="true" t="shared" si="114" ref="J70">SUM(J66:J69)</f>
        <v>0</v>
      </c>
      <c r="K70" s="122">
        <f aca="true" t="shared" si="115" ref="K70">SUM(K66:K69)</f>
        <v>0</v>
      </c>
      <c r="L70" s="121">
        <f>SUM(L66:L69)</f>
        <v>0</v>
      </c>
      <c r="M70" s="121">
        <f aca="true" t="shared" si="116" ref="M70">SUM(M66:M69)</f>
        <v>0</v>
      </c>
      <c r="N70" s="122">
        <f aca="true" t="shared" si="117" ref="N70">SUM(N66:N69)</f>
        <v>0</v>
      </c>
      <c r="O70" s="121">
        <f>SUM(O66:O69)</f>
        <v>0</v>
      </c>
      <c r="P70" s="121">
        <f aca="true" t="shared" si="118" ref="P70">SUM(P66:P69)</f>
        <v>0</v>
      </c>
      <c r="Q70" s="122">
        <f aca="true" t="shared" si="119" ref="Q70">SUM(Q66:Q69)</f>
        <v>0</v>
      </c>
      <c r="R70" s="121">
        <f>SUM(R66:R69)</f>
        <v>0</v>
      </c>
      <c r="S70" s="121">
        <f aca="true" t="shared" si="120" ref="S70">SUM(S66:S69)</f>
        <v>0</v>
      </c>
      <c r="T70" s="122">
        <f aca="true" t="shared" si="121" ref="T70">SUM(T66:T69)</f>
        <v>0</v>
      </c>
      <c r="U70" s="121">
        <f>SUM(U66:U69)</f>
        <v>0</v>
      </c>
      <c r="V70" s="121">
        <f aca="true" t="shared" si="122" ref="V70">SUM(V66:V69)</f>
        <v>0</v>
      </c>
      <c r="W70" s="122">
        <f aca="true" t="shared" si="123" ref="W70">SUM(W66:W69)</f>
        <v>0</v>
      </c>
      <c r="X70" s="121">
        <f>SUM(X66:X69)</f>
        <v>0</v>
      </c>
      <c r="Y70" s="121">
        <f aca="true" t="shared" si="124" ref="Y70">SUM(Y66:Y69)</f>
        <v>0</v>
      </c>
      <c r="Z70" s="122">
        <f aca="true" t="shared" si="125" ref="Z70">SUM(Z66:Z69)</f>
        <v>0</v>
      </c>
      <c r="AA70" s="121">
        <f>SUM(AA66:AA69)</f>
        <v>0</v>
      </c>
      <c r="AB70" s="121">
        <f aca="true" t="shared" si="126" ref="AB70">SUM(AB66:AB69)</f>
        <v>0</v>
      </c>
      <c r="AC70" s="122">
        <f aca="true" t="shared" si="127" ref="AC70">SUM(AC66:AC69)</f>
        <v>0</v>
      </c>
      <c r="AD70" s="121">
        <f>SUM(AD66:AD69)</f>
        <v>0</v>
      </c>
      <c r="AE70" s="121">
        <f aca="true" t="shared" si="128" ref="AE70">SUM(AE66:AE69)</f>
        <v>0</v>
      </c>
      <c r="AF70" s="122">
        <f aca="true" t="shared" si="129" ref="AF70">SUM(AF66:AF69)</f>
        <v>0</v>
      </c>
      <c r="AG70" s="123">
        <f aca="true" t="shared" si="130" ref="AG70:AI70">SUM(AG66:AG69)</f>
        <v>0</v>
      </c>
      <c r="AH70" s="124">
        <f t="shared" si="130"/>
        <v>0</v>
      </c>
      <c r="AI70" s="125">
        <f t="shared" si="130"/>
        <v>0</v>
      </c>
      <c r="AK70" s="141">
        <f>+SUM(AK66:AK69)</f>
        <v>0</v>
      </c>
      <c r="AL70" s="143" t="e">
        <f t="shared" si="108"/>
        <v>#DIV/0!</v>
      </c>
    </row>
    <row r="71" spans="5:11" s="5" customFormat="1" ht="12">
      <c r="E71" s="62"/>
      <c r="H71" s="62"/>
      <c r="K71" s="62"/>
    </row>
    <row r="72" spans="2:17" s="5" customFormat="1" ht="12.75" thickBot="1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="5" customFormat="1" ht="12.75" thickTop="1"/>
    <row r="74" s="5" customFormat="1" ht="21">
      <c r="B74" s="3" t="s">
        <v>22</v>
      </c>
    </row>
    <row r="75" spans="2:120" s="5" customFormat="1" ht="12">
      <c r="B75" s="59" t="s">
        <v>29</v>
      </c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56" t="s">
        <v>34</v>
      </c>
      <c r="AP75" s="154"/>
      <c r="AQ75" s="154"/>
      <c r="AR75" s="154"/>
      <c r="AS75" s="154"/>
      <c r="AT75" s="154"/>
      <c r="AU75" s="154"/>
      <c r="AV75" s="155"/>
      <c r="AW75" s="156" t="s">
        <v>35</v>
      </c>
      <c r="AX75" s="154"/>
      <c r="AY75" s="154"/>
      <c r="AZ75" s="154"/>
      <c r="BA75" s="154"/>
      <c r="BB75" s="154"/>
      <c r="BC75" s="154"/>
      <c r="BD75" s="155"/>
      <c r="BE75" s="156" t="s">
        <v>36</v>
      </c>
      <c r="BF75" s="154"/>
      <c r="BG75" s="154"/>
      <c r="BH75" s="154"/>
      <c r="BI75" s="154"/>
      <c r="BJ75" s="154"/>
      <c r="BK75" s="154"/>
      <c r="BL75" s="155"/>
      <c r="BM75" s="156" t="s">
        <v>37</v>
      </c>
      <c r="BN75" s="154"/>
      <c r="BO75" s="154"/>
      <c r="BP75" s="154"/>
      <c r="BQ75" s="154"/>
      <c r="BR75" s="154"/>
      <c r="BS75" s="154"/>
      <c r="BT75" s="155"/>
      <c r="BU75" s="156" t="s">
        <v>38</v>
      </c>
      <c r="BV75" s="154"/>
      <c r="BW75" s="154"/>
      <c r="BX75" s="154"/>
      <c r="BY75" s="154"/>
      <c r="BZ75" s="154"/>
      <c r="CA75" s="154"/>
      <c r="CB75" s="155"/>
      <c r="CC75" s="156" t="s">
        <v>39</v>
      </c>
      <c r="CD75" s="154"/>
      <c r="CE75" s="154"/>
      <c r="CF75" s="154"/>
      <c r="CG75" s="154"/>
      <c r="CH75" s="154"/>
      <c r="CI75" s="154"/>
      <c r="CJ75" s="155"/>
      <c r="CK75" s="156" t="s">
        <v>40</v>
      </c>
      <c r="CL75" s="154"/>
      <c r="CM75" s="154"/>
      <c r="CN75" s="154"/>
      <c r="CO75" s="154"/>
      <c r="CP75" s="154"/>
      <c r="CQ75" s="154"/>
      <c r="CR75" s="155"/>
      <c r="CS75" s="156" t="s">
        <v>41</v>
      </c>
      <c r="CT75" s="154"/>
      <c r="CU75" s="154"/>
      <c r="CV75" s="154"/>
      <c r="CW75" s="154"/>
      <c r="CX75" s="154"/>
      <c r="CY75" s="154"/>
      <c r="CZ75" s="155"/>
      <c r="DA75" s="156" t="s">
        <v>42</v>
      </c>
      <c r="DB75" s="154"/>
      <c r="DC75" s="154"/>
      <c r="DD75" s="154"/>
      <c r="DE75" s="154"/>
      <c r="DF75" s="154"/>
      <c r="DG75" s="154"/>
      <c r="DH75" s="155"/>
      <c r="DI75" s="156" t="s">
        <v>43</v>
      </c>
      <c r="DJ75" s="154"/>
      <c r="DK75" s="154"/>
      <c r="DL75" s="154"/>
      <c r="DM75" s="154"/>
      <c r="DN75" s="154"/>
      <c r="DO75" s="154"/>
      <c r="DP75" s="155"/>
    </row>
    <row r="76" spans="2:120" s="60" customFormat="1" ht="15.75">
      <c r="B76" s="50"/>
      <c r="C76" s="51" t="s">
        <v>3</v>
      </c>
      <c r="D76" s="52"/>
      <c r="E76" s="53"/>
      <c r="F76" s="51" t="s">
        <v>6</v>
      </c>
      <c r="G76" s="52"/>
      <c r="H76" s="53"/>
      <c r="I76" s="51" t="s">
        <v>4</v>
      </c>
      <c r="J76" s="52"/>
      <c r="K76" s="53"/>
      <c r="L76" s="51" t="s">
        <v>5</v>
      </c>
      <c r="M76" s="52"/>
      <c r="N76" s="53"/>
      <c r="O76" s="56" t="s">
        <v>1</v>
      </c>
      <c r="P76" s="57"/>
      <c r="Q76" s="58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79" t="s">
        <v>3</v>
      </c>
      <c r="AP76" s="180"/>
      <c r="AQ76" s="179" t="s">
        <v>6</v>
      </c>
      <c r="AR76" s="180"/>
      <c r="AS76" s="179" t="s">
        <v>4</v>
      </c>
      <c r="AT76" s="180"/>
      <c r="AU76" s="179" t="s">
        <v>5</v>
      </c>
      <c r="AV76" s="180"/>
      <c r="AW76" s="179" t="s">
        <v>3</v>
      </c>
      <c r="AX76" s="180"/>
      <c r="AY76" s="179" t="s">
        <v>6</v>
      </c>
      <c r="AZ76" s="180"/>
      <c r="BA76" s="179" t="s">
        <v>4</v>
      </c>
      <c r="BB76" s="180"/>
      <c r="BC76" s="179" t="s">
        <v>5</v>
      </c>
      <c r="BD76" s="180"/>
      <c r="BE76" s="179" t="s">
        <v>3</v>
      </c>
      <c r="BF76" s="180"/>
      <c r="BG76" s="179" t="s">
        <v>6</v>
      </c>
      <c r="BH76" s="180"/>
      <c r="BI76" s="179" t="s">
        <v>4</v>
      </c>
      <c r="BJ76" s="180"/>
      <c r="BK76" s="179" t="s">
        <v>5</v>
      </c>
      <c r="BL76" s="180"/>
      <c r="BM76" s="179" t="s">
        <v>3</v>
      </c>
      <c r="BN76" s="180"/>
      <c r="BO76" s="179" t="s">
        <v>6</v>
      </c>
      <c r="BP76" s="180"/>
      <c r="BQ76" s="179" t="s">
        <v>4</v>
      </c>
      <c r="BR76" s="180"/>
      <c r="BS76" s="179" t="s">
        <v>5</v>
      </c>
      <c r="BT76" s="180"/>
      <c r="BU76" s="179" t="s">
        <v>3</v>
      </c>
      <c r="BV76" s="180"/>
      <c r="BW76" s="179" t="s">
        <v>6</v>
      </c>
      <c r="BX76" s="180"/>
      <c r="BY76" s="179" t="s">
        <v>4</v>
      </c>
      <c r="BZ76" s="180"/>
      <c r="CA76" s="179" t="s">
        <v>5</v>
      </c>
      <c r="CB76" s="180"/>
      <c r="CC76" s="179" t="s">
        <v>3</v>
      </c>
      <c r="CD76" s="180"/>
      <c r="CE76" s="179" t="s">
        <v>6</v>
      </c>
      <c r="CF76" s="180"/>
      <c r="CG76" s="179" t="s">
        <v>4</v>
      </c>
      <c r="CH76" s="180"/>
      <c r="CI76" s="179" t="s">
        <v>5</v>
      </c>
      <c r="CJ76" s="180"/>
      <c r="CK76" s="179" t="s">
        <v>3</v>
      </c>
      <c r="CL76" s="180"/>
      <c r="CM76" s="179" t="s">
        <v>6</v>
      </c>
      <c r="CN76" s="180"/>
      <c r="CO76" s="179" t="s">
        <v>4</v>
      </c>
      <c r="CP76" s="180"/>
      <c r="CQ76" s="179" t="s">
        <v>5</v>
      </c>
      <c r="CR76" s="180"/>
      <c r="CS76" s="179" t="s">
        <v>3</v>
      </c>
      <c r="CT76" s="180"/>
      <c r="CU76" s="179" t="s">
        <v>6</v>
      </c>
      <c r="CV76" s="180"/>
      <c r="CW76" s="179" t="s">
        <v>4</v>
      </c>
      <c r="CX76" s="180"/>
      <c r="CY76" s="179" t="s">
        <v>5</v>
      </c>
      <c r="CZ76" s="180"/>
      <c r="DA76" s="179" t="s">
        <v>3</v>
      </c>
      <c r="DB76" s="180"/>
      <c r="DC76" s="179" t="s">
        <v>6</v>
      </c>
      <c r="DD76" s="180"/>
      <c r="DE76" s="179" t="s">
        <v>4</v>
      </c>
      <c r="DF76" s="180"/>
      <c r="DG76" s="179" t="s">
        <v>5</v>
      </c>
      <c r="DH76" s="180"/>
      <c r="DI76" s="179" t="s">
        <v>3</v>
      </c>
      <c r="DJ76" s="180"/>
      <c r="DK76" s="179" t="s">
        <v>6</v>
      </c>
      <c r="DL76" s="180"/>
      <c r="DM76" s="179" t="s">
        <v>4</v>
      </c>
      <c r="DN76" s="180"/>
      <c r="DO76" s="179" t="s">
        <v>5</v>
      </c>
      <c r="DP76" s="180"/>
    </row>
    <row r="77" spans="2:120" s="60" customFormat="1" ht="15">
      <c r="B77" s="45" t="s">
        <v>33</v>
      </c>
      <c r="C77" s="47" t="s">
        <v>0</v>
      </c>
      <c r="D77" s="48" t="s">
        <v>9</v>
      </c>
      <c r="E77" s="49" t="s">
        <v>2</v>
      </c>
      <c r="F77" s="47" t="s">
        <v>0</v>
      </c>
      <c r="G77" s="48" t="s">
        <v>9</v>
      </c>
      <c r="H77" s="49" t="s">
        <v>2</v>
      </c>
      <c r="I77" s="47" t="s">
        <v>0</v>
      </c>
      <c r="J77" s="48" t="s">
        <v>9</v>
      </c>
      <c r="K77" s="49" t="s">
        <v>2</v>
      </c>
      <c r="L77" s="47" t="s">
        <v>0</v>
      </c>
      <c r="M77" s="48" t="s">
        <v>9</v>
      </c>
      <c r="N77" s="49" t="s">
        <v>2</v>
      </c>
      <c r="O77" s="46" t="s">
        <v>0</v>
      </c>
      <c r="P77" s="48" t="s">
        <v>9</v>
      </c>
      <c r="Q77" s="55" t="s">
        <v>2</v>
      </c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84" t="str">
        <f>+B77</f>
        <v>Entidades</v>
      </c>
      <c r="AO77" s="181" t="s">
        <v>0</v>
      </c>
      <c r="AP77" s="182" t="s">
        <v>9</v>
      </c>
      <c r="AQ77" s="181" t="s">
        <v>0</v>
      </c>
      <c r="AR77" s="182" t="s">
        <v>9</v>
      </c>
      <c r="AS77" s="181" t="s">
        <v>0</v>
      </c>
      <c r="AT77" s="182" t="s">
        <v>9</v>
      </c>
      <c r="AU77" s="181" t="s">
        <v>0</v>
      </c>
      <c r="AV77" s="182" t="s">
        <v>9</v>
      </c>
      <c r="AW77" s="181" t="s">
        <v>0</v>
      </c>
      <c r="AX77" s="182" t="s">
        <v>9</v>
      </c>
      <c r="AY77" s="181" t="s">
        <v>0</v>
      </c>
      <c r="AZ77" s="182" t="s">
        <v>9</v>
      </c>
      <c r="BA77" s="181" t="s">
        <v>0</v>
      </c>
      <c r="BB77" s="182" t="s">
        <v>9</v>
      </c>
      <c r="BC77" s="181" t="s">
        <v>0</v>
      </c>
      <c r="BD77" s="182" t="s">
        <v>9</v>
      </c>
      <c r="BE77" s="181" t="s">
        <v>0</v>
      </c>
      <c r="BF77" s="182" t="s">
        <v>9</v>
      </c>
      <c r="BG77" s="181" t="s">
        <v>0</v>
      </c>
      <c r="BH77" s="182" t="s">
        <v>9</v>
      </c>
      <c r="BI77" s="181" t="s">
        <v>0</v>
      </c>
      <c r="BJ77" s="182" t="s">
        <v>9</v>
      </c>
      <c r="BK77" s="181" t="s">
        <v>0</v>
      </c>
      <c r="BL77" s="182" t="s">
        <v>9</v>
      </c>
      <c r="BM77" s="181" t="s">
        <v>0</v>
      </c>
      <c r="BN77" s="182" t="s">
        <v>9</v>
      </c>
      <c r="BO77" s="181" t="s">
        <v>0</v>
      </c>
      <c r="BP77" s="182" t="s">
        <v>9</v>
      </c>
      <c r="BQ77" s="181" t="s">
        <v>0</v>
      </c>
      <c r="BR77" s="182" t="s">
        <v>9</v>
      </c>
      <c r="BS77" s="181" t="s">
        <v>0</v>
      </c>
      <c r="BT77" s="182" t="s">
        <v>9</v>
      </c>
      <c r="BU77" s="181" t="s">
        <v>0</v>
      </c>
      <c r="BV77" s="182" t="s">
        <v>9</v>
      </c>
      <c r="BW77" s="181" t="s">
        <v>0</v>
      </c>
      <c r="BX77" s="182" t="s">
        <v>9</v>
      </c>
      <c r="BY77" s="181" t="s">
        <v>0</v>
      </c>
      <c r="BZ77" s="182" t="s">
        <v>9</v>
      </c>
      <c r="CA77" s="181" t="s">
        <v>0</v>
      </c>
      <c r="CB77" s="182" t="s">
        <v>9</v>
      </c>
      <c r="CC77" s="181" t="s">
        <v>0</v>
      </c>
      <c r="CD77" s="182" t="s">
        <v>9</v>
      </c>
      <c r="CE77" s="181" t="s">
        <v>0</v>
      </c>
      <c r="CF77" s="182" t="s">
        <v>9</v>
      </c>
      <c r="CG77" s="181" t="s">
        <v>0</v>
      </c>
      <c r="CH77" s="182" t="s">
        <v>9</v>
      </c>
      <c r="CI77" s="181" t="s">
        <v>0</v>
      </c>
      <c r="CJ77" s="182" t="s">
        <v>9</v>
      </c>
      <c r="CK77" s="181" t="s">
        <v>0</v>
      </c>
      <c r="CL77" s="182" t="s">
        <v>9</v>
      </c>
      <c r="CM77" s="181" t="s">
        <v>0</v>
      </c>
      <c r="CN77" s="182" t="s">
        <v>9</v>
      </c>
      <c r="CO77" s="181" t="s">
        <v>0</v>
      </c>
      <c r="CP77" s="182" t="s">
        <v>9</v>
      </c>
      <c r="CQ77" s="181" t="s">
        <v>0</v>
      </c>
      <c r="CR77" s="182" t="s">
        <v>9</v>
      </c>
      <c r="CS77" s="181" t="s">
        <v>0</v>
      </c>
      <c r="CT77" s="182" t="s">
        <v>9</v>
      </c>
      <c r="CU77" s="181" t="s">
        <v>0</v>
      </c>
      <c r="CV77" s="182" t="s">
        <v>9</v>
      </c>
      <c r="CW77" s="181" t="s">
        <v>0</v>
      </c>
      <c r="CX77" s="182" t="s">
        <v>9</v>
      </c>
      <c r="CY77" s="181" t="s">
        <v>0</v>
      </c>
      <c r="CZ77" s="182" t="s">
        <v>9</v>
      </c>
      <c r="DA77" s="181" t="s">
        <v>0</v>
      </c>
      <c r="DB77" s="182" t="s">
        <v>9</v>
      </c>
      <c r="DC77" s="181" t="s">
        <v>0</v>
      </c>
      <c r="DD77" s="182" t="s">
        <v>9</v>
      </c>
      <c r="DE77" s="181" t="s">
        <v>0</v>
      </c>
      <c r="DF77" s="182" t="s">
        <v>9</v>
      </c>
      <c r="DG77" s="181" t="s">
        <v>0</v>
      </c>
      <c r="DH77" s="182" t="s">
        <v>9</v>
      </c>
      <c r="DI77" s="181" t="s">
        <v>0</v>
      </c>
      <c r="DJ77" s="182" t="s">
        <v>9</v>
      </c>
      <c r="DK77" s="181" t="s">
        <v>0</v>
      </c>
      <c r="DL77" s="182" t="s">
        <v>9</v>
      </c>
      <c r="DM77" s="181" t="s">
        <v>0</v>
      </c>
      <c r="DN77" s="182" t="s">
        <v>9</v>
      </c>
      <c r="DO77" s="181" t="s">
        <v>0</v>
      </c>
      <c r="DP77" s="182" t="s">
        <v>9</v>
      </c>
    </row>
    <row r="78" spans="2:120" s="60" customFormat="1" ht="15">
      <c r="B78" s="71" t="str">
        <f>+B8</f>
        <v>SQM (Aporte de I+D)</v>
      </c>
      <c r="C78" s="191">
        <f>+AO78+AW78+BE78+BM78+BU78+CC78+CK78+CS78+DA78+DI78</f>
        <v>0</v>
      </c>
      <c r="D78" s="192">
        <f>+AP78+AX78+BF78+BN78+BV78+CD78+CL78+CT78+DB78+DJ78</f>
        <v>0</v>
      </c>
      <c r="E78" s="190">
        <f>+C78+D78</f>
        <v>0</v>
      </c>
      <c r="F78" s="191">
        <f>+AQ78+AY78+BG78+BO78+BW78+CE78+CM78+CU78+DC78+DK78</f>
        <v>0</v>
      </c>
      <c r="G78" s="192">
        <f aca="true" t="shared" si="131" ref="G78:G82">+AR78+AZ78+BH78+BP78+BX78+CF78+CN78+CV78+DD78+DL78</f>
        <v>0</v>
      </c>
      <c r="H78" s="193">
        <f>+F78+G78</f>
        <v>0</v>
      </c>
      <c r="I78" s="189">
        <f>+AS78+BA78+BI78+BY78+CG78+CO78+CW78+DE78+DM78+BQ78</f>
        <v>0</v>
      </c>
      <c r="J78" s="192">
        <f aca="true" t="shared" si="132" ref="J78:J82">+AT78+BB78+BJ78+BZ78+CH78+CP78+CX78+DF78+DN78+BR78</f>
        <v>0</v>
      </c>
      <c r="K78" s="190">
        <f>+I78+J78</f>
        <v>0</v>
      </c>
      <c r="L78" s="189">
        <f>+AU78+BC78+BK78+BS78+CA78+CI78+CQ78+CY78+DG78+DO78</f>
        <v>0</v>
      </c>
      <c r="M78" s="192">
        <f aca="true" t="shared" si="133" ref="M78:M82">+AV78+BD78+BL78+BT78+CB78+CJ78+CR78+CZ78+DH78+DP78</f>
        <v>0</v>
      </c>
      <c r="N78" s="190">
        <f>+L78+M78</f>
        <v>0</v>
      </c>
      <c r="O78" s="194">
        <f>+C78+F78+I78+L78</f>
        <v>0</v>
      </c>
      <c r="P78" s="195">
        <f>+D78+G78+J78+M78</f>
        <v>0</v>
      </c>
      <c r="Q78" s="196">
        <f>+O78+P78</f>
        <v>0</v>
      </c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83" t="str">
        <f aca="true" t="shared" si="134" ref="AN78:AN83">+B78</f>
        <v>SQM (Aporte de I+D)</v>
      </c>
      <c r="AO78" s="185">
        <f>+SUMIF('Año 1'!$C:$C,'Tablas Resumen'!$AN78,'Año 1'!$D:$D)</f>
        <v>0</v>
      </c>
      <c r="AP78" s="185">
        <f>+SUMIF('Año 1'!$C:$C,'Tablas Resumen'!$AN78,'Año 1'!$E:$E)</f>
        <v>0</v>
      </c>
      <c r="AQ78" s="185">
        <f>+SUMIF('Año 1'!$C:$C,'Tablas Resumen'!$AN78,'Año 1'!$G:$G)</f>
        <v>0</v>
      </c>
      <c r="AR78" s="185">
        <f>+SUMIF('Año 1'!$C:$C,'Tablas Resumen'!$AN78,'Año 1'!$H:$H)</f>
        <v>0</v>
      </c>
      <c r="AS78" s="185">
        <f>+SUMIF('Año 1'!$C:$C,'Tablas Resumen'!$AN78,'Año 1'!$J:$J)</f>
        <v>0</v>
      </c>
      <c r="AT78" s="185">
        <f>+SUMIF('Año 1'!$C:$C,'Tablas Resumen'!$AN78,'Año 1'!$K:$K)</f>
        <v>0</v>
      </c>
      <c r="AU78" s="185">
        <f>+SUMIF('Año 1'!$C:$C,'Tablas Resumen'!$AN78,'Año 1'!$M:$M)</f>
        <v>0</v>
      </c>
      <c r="AV78" s="185">
        <f>+SUMIF('Año 1'!$C:$C,'Tablas Resumen'!$AN78,'Año 1'!$N:$N)</f>
        <v>0</v>
      </c>
      <c r="AW78" s="185">
        <f>+SUMIF('Año 2'!$C:$C,'Tablas Resumen'!$AN78,'Año 2'!$D:$D)</f>
        <v>0</v>
      </c>
      <c r="AX78" s="185">
        <f>+SUMIF('Año 2'!$C:$C,'Tablas Resumen'!$AN78,'Año 2'!$E:$E)</f>
        <v>0</v>
      </c>
      <c r="AY78" s="185">
        <f>+SUMIF('Año 2'!$C:$C,'Tablas Resumen'!$AN78,'Año 2'!$G:$G)</f>
        <v>0</v>
      </c>
      <c r="AZ78" s="185">
        <f>+SUMIF('Año 2'!$C:$C,'Tablas Resumen'!$AN78,'Año 2'!$H:$H)</f>
        <v>0</v>
      </c>
      <c r="BA78" s="185">
        <f>+SUMIF('Año 2'!$C:$C,'Tablas Resumen'!$AN78,'Año 2'!$J:$J)</f>
        <v>0</v>
      </c>
      <c r="BB78" s="185">
        <f>+SUMIF('Año 2'!$C:$C,'Tablas Resumen'!$AN78,'Año 2'!$K:$K)</f>
        <v>0</v>
      </c>
      <c r="BC78" s="185">
        <f>+SUMIF('Año 2'!$C:$C,'Tablas Resumen'!$AN78,'Año 2'!$M:$M)</f>
        <v>0</v>
      </c>
      <c r="BD78" s="185">
        <f>+SUMIF('Año 2'!$C:$C,'Tablas Resumen'!$AN78,'Año 2'!$N:$N)</f>
        <v>0</v>
      </c>
      <c r="BE78" s="185">
        <f>+SUMIF('Año 3'!$C:$C,'Tablas Resumen'!$AN78,'Año 3'!$D:$D)</f>
        <v>0</v>
      </c>
      <c r="BF78" s="185">
        <f>+SUMIF('Año 3'!$C:$C,'Tablas Resumen'!$AN78,'Año 3'!$E:$E)</f>
        <v>0</v>
      </c>
      <c r="BG78" s="185">
        <f>+SUMIF('Año 3'!$C:$C,'Tablas Resumen'!$AN78,'Año 3'!$G:$G)</f>
        <v>0</v>
      </c>
      <c r="BH78" s="185">
        <f>+SUMIF('Año 3'!$C:$C,'Tablas Resumen'!$AN78,'Año 3'!$H:$H)</f>
        <v>0</v>
      </c>
      <c r="BI78" s="185">
        <f>+SUMIF('Año 3'!$C:$C,'Tablas Resumen'!$AN78,'Año 3'!$J:$J)</f>
        <v>0</v>
      </c>
      <c r="BJ78" s="185">
        <f>+SUMIF('Año 3'!$C:$C,'Tablas Resumen'!$AN78,'Año 3'!$K:$K)</f>
        <v>0</v>
      </c>
      <c r="BK78" s="185">
        <f>+SUMIF('Año 3'!$C:$C,'Tablas Resumen'!$AN78,'Año 3'!$M:$M)</f>
        <v>0</v>
      </c>
      <c r="BL78" s="185">
        <f>+SUMIF('Año 3'!$C:$C,'Tablas Resumen'!$AN78,'Año 3'!$N:$N)</f>
        <v>0</v>
      </c>
      <c r="BM78" s="185">
        <f>+SUMIF('Año 4'!$C:$C,'Tablas Resumen'!$AN78,'Año 4'!$D:$D)</f>
        <v>0</v>
      </c>
      <c r="BN78" s="185">
        <f>+SUMIF('Año 4'!$C:$C,'Tablas Resumen'!$AN78,'Año 4'!$E:$E)</f>
        <v>0</v>
      </c>
      <c r="BO78" s="185">
        <f>+SUMIF('Año 4'!$C:$C,'Tablas Resumen'!$AN78,'Año 4'!$G:$G)</f>
        <v>0</v>
      </c>
      <c r="BP78" s="185">
        <f>+SUMIF('Año 4'!$C:$C,'Tablas Resumen'!$AN78,'Año 4'!$H:$H)</f>
        <v>0</v>
      </c>
      <c r="BQ78" s="185">
        <f>+SUMIF('Año 4'!$C:$C,'Tablas Resumen'!$AN78,'Año 4'!$J:$J)</f>
        <v>0</v>
      </c>
      <c r="BR78" s="185">
        <f>+SUMIF('Año 4'!$C:$C,'Tablas Resumen'!$AN78,'Año 4'!$K:$K)</f>
        <v>0</v>
      </c>
      <c r="BS78" s="185">
        <f>+SUMIF('Año 4'!$C:$C,'Tablas Resumen'!$AN78,'Año 4'!$M:$M)</f>
        <v>0</v>
      </c>
      <c r="BT78" s="185">
        <f>+SUMIF('Año 4'!$C:$C,'Tablas Resumen'!$AN78,'Año 4'!$N:$N)</f>
        <v>0</v>
      </c>
      <c r="BU78" s="185">
        <f>+SUMIF('Año 5'!$C:$C,'Tablas Resumen'!$AN78,'Año 5'!$D:$D)</f>
        <v>0</v>
      </c>
      <c r="BV78" s="185">
        <f>+SUMIF('Año 5'!$C:$C,'Tablas Resumen'!$AN78,'Año 5'!$E:$E)</f>
        <v>0</v>
      </c>
      <c r="BW78" s="185">
        <f>+SUMIF('Año 5'!$C:$C,'Tablas Resumen'!$AN78,'Año 5'!$G:$G)</f>
        <v>0</v>
      </c>
      <c r="BX78" s="185">
        <f>+SUMIF('Año 5'!$C:$C,'Tablas Resumen'!$AN78,'Año 5'!$H:$H)</f>
        <v>0</v>
      </c>
      <c r="BY78" s="185">
        <f>+SUMIF('Año 5'!$C:$C,'Tablas Resumen'!$AN78,'Año 5'!$J:$J)</f>
        <v>0</v>
      </c>
      <c r="BZ78" s="185">
        <f>+SUMIF('Año 5'!$C:$C,'Tablas Resumen'!$AN78,'Año 5'!$K:$K)</f>
        <v>0</v>
      </c>
      <c r="CA78" s="185">
        <f>+SUMIF('Año 5'!$C:$C,'Tablas Resumen'!$AN78,'Año 5'!$M:$M)</f>
        <v>0</v>
      </c>
      <c r="CB78" s="185">
        <f>+SUMIF('Año 5'!$C:$C,'Tablas Resumen'!$AN78,'Año 5'!$N:$N)</f>
        <v>0</v>
      </c>
      <c r="CC78" s="185">
        <f>+SUMIF('Año 6'!$C:$C,'Tablas Resumen'!$AN78,'Año 6'!$D:$D)</f>
        <v>0</v>
      </c>
      <c r="CD78" s="185">
        <f>+SUMIF('Año 6'!$C:$C,'Tablas Resumen'!$AN78,'Año 6'!$E:$E)</f>
        <v>0</v>
      </c>
      <c r="CE78" s="185">
        <f>+SUMIF('Año 6'!$C:$C,'Tablas Resumen'!$AN78,'Año 6'!$G:$G)</f>
        <v>0</v>
      </c>
      <c r="CF78" s="185">
        <f>+SUMIF('Año 6'!$C:$C,'Tablas Resumen'!$AN78,'Año 6'!$H:$H)</f>
        <v>0</v>
      </c>
      <c r="CG78" s="185">
        <f>+SUMIF('Año 6'!$C:$C,'Tablas Resumen'!$AN78,'Año 6'!$J:$J)</f>
        <v>0</v>
      </c>
      <c r="CH78" s="185">
        <f>+SUMIF('Año 6'!$C:$C,'Tablas Resumen'!$AN78,'Año 6'!$K:$K)</f>
        <v>0</v>
      </c>
      <c r="CI78" s="185">
        <f>+SUMIF('Año 6'!$C:$C,'Tablas Resumen'!$AN78,'Año 6'!$M:$M)</f>
        <v>0</v>
      </c>
      <c r="CJ78" s="185">
        <f>+SUMIF('Año 6'!$C:$C,'Tablas Resumen'!$AN78,'Año 6'!$N:$N)</f>
        <v>0</v>
      </c>
      <c r="CK78" s="185">
        <f>+SUMIF('Año 7'!$C:$C,'Tablas Resumen'!$AN78,'Año 7'!$D:$D)</f>
        <v>0</v>
      </c>
      <c r="CL78" s="185">
        <f>+SUMIF('Año 7'!$C:$C,'Tablas Resumen'!$AN78,'Año 7'!$E:$E)</f>
        <v>0</v>
      </c>
      <c r="CM78" s="185">
        <f>+SUMIF('Año 7'!$C:$C,'Tablas Resumen'!$AN78,'Año 7'!$G:$G)</f>
        <v>0</v>
      </c>
      <c r="CN78" s="185">
        <f>+SUMIF('Año 7'!$C:$C,'Tablas Resumen'!$AN78,'Año 7'!$H:$H)</f>
        <v>0</v>
      </c>
      <c r="CO78" s="185">
        <f>+SUMIF('Año 7'!$C:$C,'Tablas Resumen'!$AN78,'Año 7'!$J:$J)</f>
        <v>0</v>
      </c>
      <c r="CP78" s="185">
        <f>+SUMIF('Año 7'!$C:$C,'Tablas Resumen'!$AN78,'Año 7'!$K:$K)</f>
        <v>0</v>
      </c>
      <c r="CQ78" s="185">
        <f>+SUMIF('Año 7'!$C:$C,'Tablas Resumen'!$AN78,'Año 7'!$M:$M)</f>
        <v>0</v>
      </c>
      <c r="CR78" s="185">
        <f>+SUMIF('Año 7'!$C:$C,'Tablas Resumen'!$AN78,'Año 7'!$N:$N)</f>
        <v>0</v>
      </c>
      <c r="CS78" s="185">
        <f>+SUMIF('Año 8'!$C:$C,'Tablas Resumen'!$AN78,'Año 8'!$D:$D)</f>
        <v>0</v>
      </c>
      <c r="CT78" s="185">
        <f>+SUMIF('Año 8'!$C:$C,'Tablas Resumen'!$AN78,'Año 8'!$E:$E)</f>
        <v>0</v>
      </c>
      <c r="CU78" s="185">
        <f>+SUMIF('Año 8'!$C:$C,'Tablas Resumen'!$AN78,'Año 8'!$G:$G)</f>
        <v>0</v>
      </c>
      <c r="CV78" s="185">
        <f>+SUMIF('Año 8'!$C:$C,'Tablas Resumen'!$AN78,'Año 8'!$H:$H)</f>
        <v>0</v>
      </c>
      <c r="CW78" s="185">
        <f>+SUMIF('Año 8'!$C:$C,'Tablas Resumen'!$AN78,'Año 8'!$J:$J)</f>
        <v>0</v>
      </c>
      <c r="CX78" s="185">
        <f>+SUMIF('Año 8'!$C:$C,'Tablas Resumen'!$AN78,'Año 8'!$K:$K)</f>
        <v>0</v>
      </c>
      <c r="CY78" s="185">
        <f>+SUMIF('Año 8'!$C:$C,'Tablas Resumen'!$AN78,'Año 8'!$M:$M)</f>
        <v>0</v>
      </c>
      <c r="CZ78" s="185">
        <f>+SUMIF('Año 8'!$C:$C,'Tablas Resumen'!$AN78,'Año 8'!$N:$N)</f>
        <v>0</v>
      </c>
      <c r="DA78" s="185">
        <f>+SUMIF('Año 9'!$C:$C,'Tablas Resumen'!$AN78,'Año 9'!$D:$D)</f>
        <v>0</v>
      </c>
      <c r="DB78" s="185">
        <f>+SUMIF('Año 9'!$C:$C,'Tablas Resumen'!$AN78,'Año 9'!$E:$E)</f>
        <v>0</v>
      </c>
      <c r="DC78" s="185">
        <f>+SUMIF('Año 9'!$C:$C,'Tablas Resumen'!$AN78,'Año 9'!$G:$G)</f>
        <v>0</v>
      </c>
      <c r="DD78" s="185">
        <f>+SUMIF('Año 9'!$C:$C,'Tablas Resumen'!$AN78,'Año 9'!$H:$H)</f>
        <v>0</v>
      </c>
      <c r="DE78" s="185">
        <f>+SUMIF('Año 9'!$C:$C,'Tablas Resumen'!$AN78,'Año 9'!$J:$J)</f>
        <v>0</v>
      </c>
      <c r="DF78" s="185">
        <f>+SUMIF('Año 9'!$C:$C,'Tablas Resumen'!$AN78,'Año 9'!$K:$K)</f>
        <v>0</v>
      </c>
      <c r="DG78" s="185">
        <f>+SUMIF('Año 9'!$C:$C,'Tablas Resumen'!$AN78,'Año 9'!$M:$M)</f>
        <v>0</v>
      </c>
      <c r="DH78" s="185">
        <f>+SUMIF('Año 9'!$C:$C,'Tablas Resumen'!$AN78,'Año 9'!$N:$N)</f>
        <v>0</v>
      </c>
      <c r="DI78" s="185">
        <f>+SUMIF('Año 10'!$C:$C,'Tablas Resumen'!$AN78,'Año 10'!$D:$D)</f>
        <v>0</v>
      </c>
      <c r="DJ78" s="185">
        <f>+SUMIF('Año 10'!$C:$C,'Tablas Resumen'!$AN78,'Año 10'!$E:$E)</f>
        <v>0</v>
      </c>
      <c r="DK78" s="185">
        <f>+SUMIF('Año 10'!$C:$C,'Tablas Resumen'!$AN78,'Año 10'!$G:$G)</f>
        <v>0</v>
      </c>
      <c r="DL78" s="185">
        <f>+SUMIF('Año 10'!$C:$C,'Tablas Resumen'!$AN78,'Año 10'!$H:$H)</f>
        <v>0</v>
      </c>
      <c r="DM78" s="185">
        <f>+SUMIF('Año 10'!$C:$C,'Tablas Resumen'!$AN78,'Año 10'!$J:$J)</f>
        <v>0</v>
      </c>
      <c r="DN78" s="185">
        <f>+SUMIF('Año 10'!$C:$C,'Tablas Resumen'!$AN78,'Año 10'!$K:$K)</f>
        <v>0</v>
      </c>
      <c r="DO78" s="185">
        <f>+SUMIF('Año 10'!$C:$C,'Tablas Resumen'!$AN78,'Año 10'!$M:$M)</f>
        <v>0</v>
      </c>
      <c r="DP78" s="185">
        <f>+SUMIF('Año 10'!$C:$C,'Tablas Resumen'!$AN78,'Año 10'!$N:$N)</f>
        <v>0</v>
      </c>
    </row>
    <row r="79" spans="2:120" s="60" customFormat="1" ht="15">
      <c r="B79" s="44" t="s">
        <v>72</v>
      </c>
      <c r="C79" s="197">
        <f aca="true" t="shared" si="135" ref="C79">+AO79+AW79+BE79+BM79+BU79+CC79+CK79+CS79+DA79+DI79</f>
        <v>0</v>
      </c>
      <c r="D79" s="87">
        <f aca="true" t="shared" si="136" ref="D79">+AP79+AX79+BF79+BN79+BV79+CD79+CL79+CT79+DB79+DJ79</f>
        <v>0</v>
      </c>
      <c r="E79" s="88">
        <f aca="true" t="shared" si="137" ref="E79">+C79+D79</f>
        <v>0</v>
      </c>
      <c r="F79" s="198">
        <f aca="true" t="shared" si="138" ref="F79">+AQ79+AY79+BG79+BO79+BW79+CE79+CM79+CU79+DC79+DK79</f>
        <v>0</v>
      </c>
      <c r="G79" s="87">
        <f aca="true" t="shared" si="139" ref="G79">+AR79+AZ79+BH79+BP79+BX79+CF79+CN79+CV79+DD79+DL79</f>
        <v>0</v>
      </c>
      <c r="H79" s="199">
        <f aca="true" t="shared" si="140" ref="H79">+F79+G79</f>
        <v>0</v>
      </c>
      <c r="I79" s="197">
        <f aca="true" t="shared" si="141" ref="I79">+AS79+BA79+BI79+BY79+CG79+CO79+CW79+DE79+DM79+BQ79</f>
        <v>0</v>
      </c>
      <c r="J79" s="87">
        <f aca="true" t="shared" si="142" ref="J79">+AT79+BB79+BJ79+BZ79+CH79+CP79+CX79+DF79+DN79+BR79</f>
        <v>0</v>
      </c>
      <c r="K79" s="88">
        <f aca="true" t="shared" si="143" ref="K79">+I79+J79</f>
        <v>0</v>
      </c>
      <c r="L79" s="197">
        <f aca="true" t="shared" si="144" ref="L79">+AU79+BC79+BK79+BS79+CA79+CI79+CQ79+CY79+DG79+DO79</f>
        <v>0</v>
      </c>
      <c r="M79" s="87">
        <f aca="true" t="shared" si="145" ref="M79">+AV79+BD79+BL79+BT79+CB79+CJ79+CR79+CZ79+DH79+DP79</f>
        <v>0</v>
      </c>
      <c r="N79" s="88">
        <f aca="true" t="shared" si="146" ref="N79">+L79+M79</f>
        <v>0</v>
      </c>
      <c r="O79" s="89">
        <f aca="true" t="shared" si="147" ref="O79">+C79+F79+I79+L79</f>
        <v>0</v>
      </c>
      <c r="P79" s="90">
        <f aca="true" t="shared" si="148" ref="P79">+D79+G79+J79+M79</f>
        <v>0</v>
      </c>
      <c r="Q79" s="91">
        <f aca="true" t="shared" si="149" ref="Q79">+O79+P79</f>
        <v>0</v>
      </c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83" t="str">
        <f t="shared" si="134"/>
        <v>ITL</v>
      </c>
      <c r="AO79" s="185">
        <f>+SUMIF('Año 1'!$C:$C,'Tablas Resumen'!$AN79,'Año 1'!$D:$D)</f>
        <v>0</v>
      </c>
      <c r="AP79" s="185">
        <f>+SUMIF('Año 1'!$C:$C,'Tablas Resumen'!$AN79,'Año 1'!$E:$E)</f>
        <v>0</v>
      </c>
      <c r="AQ79" s="185">
        <f>+SUMIF('Año 1'!$C:$C,'Tablas Resumen'!$AN79,'Año 1'!$G:$G)</f>
        <v>0</v>
      </c>
      <c r="AR79" s="185">
        <f>+SUMIF('Año 1'!$C:$C,'Tablas Resumen'!$AN79,'Año 1'!$H:$H)</f>
        <v>0</v>
      </c>
      <c r="AS79" s="185">
        <f>+SUMIF('Año 1'!$C:$C,'Tablas Resumen'!$AN79,'Año 1'!$J:$J)</f>
        <v>0</v>
      </c>
      <c r="AT79" s="185">
        <f>+SUMIF('Año 1'!$C:$C,'Tablas Resumen'!$AN79,'Año 1'!$K:$K)</f>
        <v>0</v>
      </c>
      <c r="AU79" s="185">
        <f>+SUMIF('Año 1'!$C:$C,'Tablas Resumen'!$AN79,'Año 1'!$M:$M)</f>
        <v>0</v>
      </c>
      <c r="AV79" s="185">
        <f>+SUMIF('Año 1'!$C:$C,'Tablas Resumen'!$AN79,'Año 1'!$N:$N)</f>
        <v>0</v>
      </c>
      <c r="AW79" s="185">
        <f>+SUMIF('Año 2'!$C:$C,'Tablas Resumen'!$AN79,'Año 2'!$D:$D)</f>
        <v>0</v>
      </c>
      <c r="AX79" s="185">
        <f>+SUMIF('Año 2'!$C:$C,'Tablas Resumen'!$AN79,'Año 2'!$E:$E)</f>
        <v>0</v>
      </c>
      <c r="AY79" s="185">
        <f>+SUMIF('Año 2'!$C:$C,'Tablas Resumen'!$AN79,'Año 2'!$G:$G)</f>
        <v>0</v>
      </c>
      <c r="AZ79" s="185">
        <f>+SUMIF('Año 2'!$C:$C,'Tablas Resumen'!$AN79,'Año 2'!$H:$H)</f>
        <v>0</v>
      </c>
      <c r="BA79" s="185">
        <f>+SUMIF('Año 2'!$C:$C,'Tablas Resumen'!$AN79,'Año 2'!$J:$J)</f>
        <v>0</v>
      </c>
      <c r="BB79" s="185">
        <f>+SUMIF('Año 2'!$C:$C,'Tablas Resumen'!$AN79,'Año 2'!$K:$K)</f>
        <v>0</v>
      </c>
      <c r="BC79" s="185">
        <f>+SUMIF('Año 2'!$C:$C,'Tablas Resumen'!$AN79,'Año 2'!$M:$M)</f>
        <v>0</v>
      </c>
      <c r="BD79" s="185">
        <f>+SUMIF('Año 2'!$C:$C,'Tablas Resumen'!$AN79,'Año 2'!$N:$N)</f>
        <v>0</v>
      </c>
      <c r="BE79" s="185">
        <f>+SUMIF('Año 3'!$C:$C,'Tablas Resumen'!$AN79,'Año 3'!$D:$D)</f>
        <v>0</v>
      </c>
      <c r="BF79" s="185">
        <f>+SUMIF('Año 3'!$C:$C,'Tablas Resumen'!$AN79,'Año 3'!$E:$E)</f>
        <v>0</v>
      </c>
      <c r="BG79" s="185">
        <f>+SUMIF('Año 3'!$C:$C,'Tablas Resumen'!$AN79,'Año 3'!$G:$G)</f>
        <v>0</v>
      </c>
      <c r="BH79" s="185">
        <f>+SUMIF('Año 3'!$C:$C,'Tablas Resumen'!$AN79,'Año 3'!$H:$H)</f>
        <v>0</v>
      </c>
      <c r="BI79" s="185">
        <f>+SUMIF('Año 3'!$C:$C,'Tablas Resumen'!$AN79,'Año 3'!$J:$J)</f>
        <v>0</v>
      </c>
      <c r="BJ79" s="185">
        <f>+SUMIF('Año 3'!$C:$C,'Tablas Resumen'!$AN79,'Año 3'!$K:$K)</f>
        <v>0</v>
      </c>
      <c r="BK79" s="185">
        <f>+SUMIF('Año 3'!$C:$C,'Tablas Resumen'!$AN79,'Año 3'!$M:$M)</f>
        <v>0</v>
      </c>
      <c r="BL79" s="185">
        <f>+SUMIF('Año 3'!$C:$C,'Tablas Resumen'!$AN79,'Año 3'!$N:$N)</f>
        <v>0</v>
      </c>
      <c r="BM79" s="185">
        <f>+SUMIF('Año 4'!$C:$C,'Tablas Resumen'!$AN79,'Año 4'!$D:$D)</f>
        <v>0</v>
      </c>
      <c r="BN79" s="185">
        <f>+SUMIF('Año 4'!$C:$C,'Tablas Resumen'!$AN79,'Año 4'!$E:$E)</f>
        <v>0</v>
      </c>
      <c r="BO79" s="185">
        <f>+SUMIF('Año 4'!$C:$C,'Tablas Resumen'!$AN79,'Año 4'!$G:$G)</f>
        <v>0</v>
      </c>
      <c r="BP79" s="185">
        <f>+SUMIF('Año 4'!$C:$C,'Tablas Resumen'!$AN79,'Año 4'!$H:$H)</f>
        <v>0</v>
      </c>
      <c r="BQ79" s="185">
        <f>+SUMIF('Año 4'!$C:$C,'Tablas Resumen'!$AN79,'Año 4'!$J:$J)</f>
        <v>0</v>
      </c>
      <c r="BR79" s="185">
        <f>+SUMIF('Año 4'!$C:$C,'Tablas Resumen'!$AN79,'Año 4'!$K:$K)</f>
        <v>0</v>
      </c>
      <c r="BS79" s="185">
        <f>+SUMIF('Año 4'!$C:$C,'Tablas Resumen'!$AN79,'Año 4'!$M:$M)</f>
        <v>0</v>
      </c>
      <c r="BT79" s="185">
        <f>+SUMIF('Año 4'!$C:$C,'Tablas Resumen'!$AN79,'Año 4'!$N:$N)</f>
        <v>0</v>
      </c>
      <c r="BU79" s="185">
        <f>+SUMIF('Año 5'!$C:$C,'Tablas Resumen'!$AN79,'Año 5'!$D:$D)</f>
        <v>0</v>
      </c>
      <c r="BV79" s="185">
        <f>+SUMIF('Año 5'!$C:$C,'Tablas Resumen'!$AN79,'Año 5'!$E:$E)</f>
        <v>0</v>
      </c>
      <c r="BW79" s="185">
        <f>+SUMIF('Año 5'!$C:$C,'Tablas Resumen'!$AN79,'Año 5'!$G:$G)</f>
        <v>0</v>
      </c>
      <c r="BX79" s="185">
        <f>+SUMIF('Año 5'!$C:$C,'Tablas Resumen'!$AN79,'Año 5'!$H:$H)</f>
        <v>0</v>
      </c>
      <c r="BY79" s="185">
        <f>+SUMIF('Año 5'!$C:$C,'Tablas Resumen'!$AN79,'Año 5'!$J:$J)</f>
        <v>0</v>
      </c>
      <c r="BZ79" s="185">
        <f>+SUMIF('Año 5'!$C:$C,'Tablas Resumen'!$AN79,'Año 5'!$K:$K)</f>
        <v>0</v>
      </c>
      <c r="CA79" s="185">
        <f>+SUMIF('Año 5'!$C:$C,'Tablas Resumen'!$AN79,'Año 5'!$M:$M)</f>
        <v>0</v>
      </c>
      <c r="CB79" s="185">
        <f>+SUMIF('Año 5'!$C:$C,'Tablas Resumen'!$AN79,'Año 5'!$N:$N)</f>
        <v>0</v>
      </c>
      <c r="CC79" s="185">
        <f>+SUMIF('Año 6'!$C:$C,'Tablas Resumen'!$AN79,'Año 6'!$D:$D)</f>
        <v>0</v>
      </c>
      <c r="CD79" s="185">
        <f>+SUMIF('Año 6'!$C:$C,'Tablas Resumen'!$AN79,'Año 6'!$E:$E)</f>
        <v>0</v>
      </c>
      <c r="CE79" s="185">
        <f>+SUMIF('Año 6'!$C:$C,'Tablas Resumen'!$AN79,'Año 6'!$G:$G)</f>
        <v>0</v>
      </c>
      <c r="CF79" s="185">
        <f>+SUMIF('Año 6'!$C:$C,'Tablas Resumen'!$AN79,'Año 6'!$H:$H)</f>
        <v>0</v>
      </c>
      <c r="CG79" s="185">
        <f>+SUMIF('Año 6'!$C:$C,'Tablas Resumen'!$AN79,'Año 6'!$J:$J)</f>
        <v>0</v>
      </c>
      <c r="CH79" s="185">
        <f>+SUMIF('Año 6'!$C:$C,'Tablas Resumen'!$AN79,'Año 6'!$K:$K)</f>
        <v>0</v>
      </c>
      <c r="CI79" s="185">
        <f>+SUMIF('Año 6'!$C:$C,'Tablas Resumen'!$AN79,'Año 6'!$M:$M)</f>
        <v>0</v>
      </c>
      <c r="CJ79" s="185">
        <f>+SUMIF('Año 6'!$C:$C,'Tablas Resumen'!$AN79,'Año 6'!$N:$N)</f>
        <v>0</v>
      </c>
      <c r="CK79" s="185">
        <f>+SUMIF('Año 7'!$C:$C,'Tablas Resumen'!$AN79,'Año 7'!$D:$D)</f>
        <v>0</v>
      </c>
      <c r="CL79" s="185">
        <f>+SUMIF('Año 7'!$C:$C,'Tablas Resumen'!$AN79,'Año 7'!$E:$E)</f>
        <v>0</v>
      </c>
      <c r="CM79" s="185">
        <f>+SUMIF('Año 7'!$C:$C,'Tablas Resumen'!$AN79,'Año 7'!$G:$G)</f>
        <v>0</v>
      </c>
      <c r="CN79" s="185">
        <f>+SUMIF('Año 7'!$C:$C,'Tablas Resumen'!$AN79,'Año 7'!$H:$H)</f>
        <v>0</v>
      </c>
      <c r="CO79" s="185">
        <f>+SUMIF('Año 7'!$C:$C,'Tablas Resumen'!$AN79,'Año 7'!$J:$J)</f>
        <v>0</v>
      </c>
      <c r="CP79" s="185">
        <f>+SUMIF('Año 7'!$C:$C,'Tablas Resumen'!$AN79,'Año 7'!$K:$K)</f>
        <v>0</v>
      </c>
      <c r="CQ79" s="185">
        <f>+SUMIF('Año 7'!$C:$C,'Tablas Resumen'!$AN79,'Año 7'!$M:$M)</f>
        <v>0</v>
      </c>
      <c r="CR79" s="185">
        <f>+SUMIF('Año 7'!$C:$C,'Tablas Resumen'!$AN79,'Año 7'!$N:$N)</f>
        <v>0</v>
      </c>
      <c r="CS79" s="185">
        <f>+SUMIF('Año 8'!$C:$C,'Tablas Resumen'!$AN79,'Año 8'!$D:$D)</f>
        <v>0</v>
      </c>
      <c r="CT79" s="185">
        <f>+SUMIF('Año 8'!$C:$C,'Tablas Resumen'!$AN79,'Año 8'!$E:$E)</f>
        <v>0</v>
      </c>
      <c r="CU79" s="185">
        <f>+SUMIF('Año 8'!$C:$C,'Tablas Resumen'!$AN79,'Año 8'!$G:$G)</f>
        <v>0</v>
      </c>
      <c r="CV79" s="185">
        <f>+SUMIF('Año 8'!$C:$C,'Tablas Resumen'!$AN79,'Año 8'!$H:$H)</f>
        <v>0</v>
      </c>
      <c r="CW79" s="185">
        <f>+SUMIF('Año 8'!$C:$C,'Tablas Resumen'!$AN79,'Año 8'!$J:$J)</f>
        <v>0</v>
      </c>
      <c r="CX79" s="185">
        <f>+SUMIF('Año 8'!$C:$C,'Tablas Resumen'!$AN79,'Año 8'!$K:$K)</f>
        <v>0</v>
      </c>
      <c r="CY79" s="185">
        <f>+SUMIF('Año 8'!$C:$C,'Tablas Resumen'!$AN79,'Año 8'!$M:$M)</f>
        <v>0</v>
      </c>
      <c r="CZ79" s="185">
        <f>+SUMIF('Año 8'!$C:$C,'Tablas Resumen'!$AN79,'Año 8'!$N:$N)</f>
        <v>0</v>
      </c>
      <c r="DA79" s="185">
        <f>+SUMIF('Año 9'!$C:$C,'Tablas Resumen'!$AN79,'Año 9'!$D:$D)</f>
        <v>0</v>
      </c>
      <c r="DB79" s="185">
        <f>+SUMIF('Año 9'!$C:$C,'Tablas Resumen'!$AN79,'Año 9'!$E:$E)</f>
        <v>0</v>
      </c>
      <c r="DC79" s="185">
        <f>+SUMIF('Año 9'!$C:$C,'Tablas Resumen'!$AN79,'Año 9'!$G:$G)</f>
        <v>0</v>
      </c>
      <c r="DD79" s="185">
        <f>+SUMIF('Año 9'!$C:$C,'Tablas Resumen'!$AN79,'Año 9'!$H:$H)</f>
        <v>0</v>
      </c>
      <c r="DE79" s="185">
        <f>+SUMIF('Año 9'!$C:$C,'Tablas Resumen'!$AN79,'Año 9'!$J:$J)</f>
        <v>0</v>
      </c>
      <c r="DF79" s="185">
        <f>+SUMIF('Año 9'!$C:$C,'Tablas Resumen'!$AN79,'Año 9'!$K:$K)</f>
        <v>0</v>
      </c>
      <c r="DG79" s="185">
        <f>+SUMIF('Año 9'!$C:$C,'Tablas Resumen'!$AN79,'Año 9'!$M:$M)</f>
        <v>0</v>
      </c>
      <c r="DH79" s="185">
        <f>+SUMIF('Año 9'!$C:$C,'Tablas Resumen'!$AN79,'Año 9'!$N:$N)</f>
        <v>0</v>
      </c>
      <c r="DI79" s="185">
        <f>+SUMIF('Año 10'!$C:$C,'Tablas Resumen'!$AN79,'Año 10'!$D:$D)</f>
        <v>0</v>
      </c>
      <c r="DJ79" s="185">
        <f>+SUMIF('Año 10'!$C:$C,'Tablas Resumen'!$AN79,'Año 10'!$E:$E)</f>
        <v>0</v>
      </c>
      <c r="DK79" s="185">
        <f>+SUMIF('Año 10'!$C:$C,'Tablas Resumen'!$AN79,'Año 10'!$G:$G)</f>
        <v>0</v>
      </c>
      <c r="DL79" s="185">
        <f>+SUMIF('Año 10'!$C:$C,'Tablas Resumen'!$AN79,'Año 10'!$H:$H)</f>
        <v>0</v>
      </c>
      <c r="DM79" s="185">
        <f>+SUMIF('Año 10'!$C:$C,'Tablas Resumen'!$AN79,'Año 10'!$J:$J)</f>
        <v>0</v>
      </c>
      <c r="DN79" s="185">
        <f>+SUMIF('Año 10'!$C:$C,'Tablas Resumen'!$AN79,'Año 10'!$K:$K)</f>
        <v>0</v>
      </c>
      <c r="DO79" s="185">
        <f>+SUMIF('Año 10'!$C:$C,'Tablas Resumen'!$AN79,'Año 10'!$M:$M)</f>
        <v>0</v>
      </c>
      <c r="DP79" s="185">
        <f>+SUMIF('Año 10'!$C:$C,'Tablas Resumen'!$AN79,'Año 10'!$N:$N)</f>
        <v>0</v>
      </c>
    </row>
    <row r="80" spans="2:120" s="60" customFormat="1" ht="15">
      <c r="B80" s="44" t="str">
        <f>+B10</f>
        <v>Mandatario</v>
      </c>
      <c r="C80" s="197">
        <f aca="true" t="shared" si="150" ref="C80:C82">+AO80+AW80+BE80+BM80+BU80+CC80+CK80+CS80+DA80+DI80</f>
        <v>0</v>
      </c>
      <c r="D80" s="87">
        <f aca="true" t="shared" si="151" ref="D80:D82">+AP80+AX80+BF80+BN80+BV80+CD80+CL80+CT80+DB80+DJ80</f>
        <v>0</v>
      </c>
      <c r="E80" s="88">
        <f aca="true" t="shared" si="152" ref="E80:E82">+C80+D80</f>
        <v>0</v>
      </c>
      <c r="F80" s="198">
        <f aca="true" t="shared" si="153" ref="F80:F82">+AQ80+AY80+BG80+BO80+BW80+CE80+CM80+CU80+DC80+DK80</f>
        <v>0</v>
      </c>
      <c r="G80" s="87">
        <f t="shared" si="131"/>
        <v>0</v>
      </c>
      <c r="H80" s="199">
        <f aca="true" t="shared" si="154" ref="H80:H82">+F80+G80</f>
        <v>0</v>
      </c>
      <c r="I80" s="197">
        <f aca="true" t="shared" si="155" ref="I80:I82">+AS80+BA80+BI80+BY80+CG80+CO80+CW80+DE80+DM80+BQ80</f>
        <v>0</v>
      </c>
      <c r="J80" s="87">
        <f t="shared" si="132"/>
        <v>0</v>
      </c>
      <c r="K80" s="88">
        <f aca="true" t="shared" si="156" ref="K80:K82">+I80+J80</f>
        <v>0</v>
      </c>
      <c r="L80" s="197">
        <f aca="true" t="shared" si="157" ref="L80:L82">+AU80+BC80+BK80+BS80+CA80+CI80+CQ80+CY80+DG80+DO80</f>
        <v>0</v>
      </c>
      <c r="M80" s="87">
        <f t="shared" si="133"/>
        <v>0</v>
      </c>
      <c r="N80" s="88">
        <f aca="true" t="shared" si="158" ref="N80:N82">+L80+M80</f>
        <v>0</v>
      </c>
      <c r="O80" s="89">
        <f aca="true" t="shared" si="159" ref="O80:O82">+C80+F80+I80+L80</f>
        <v>0</v>
      </c>
      <c r="P80" s="90">
        <f aca="true" t="shared" si="160" ref="P80:P82">+D80+G80+J80+M80</f>
        <v>0</v>
      </c>
      <c r="Q80" s="91">
        <f aca="true" t="shared" si="161" ref="Q80:Q82">+O80+P80</f>
        <v>0</v>
      </c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83" t="str">
        <f t="shared" si="134"/>
        <v>Mandatario</v>
      </c>
      <c r="AO80" s="185">
        <f>+SUMIF('Año 1'!$C:$C,'Tablas Resumen'!$AN80,'Año 1'!$D:$D)</f>
        <v>0</v>
      </c>
      <c r="AP80" s="185">
        <f>+SUMIF('Año 1'!$C:$C,'Tablas Resumen'!$AN80,'Año 1'!$E:$E)</f>
        <v>0</v>
      </c>
      <c r="AQ80" s="185">
        <f>+SUMIF('Año 1'!$C:$C,'Tablas Resumen'!$AN80,'Año 1'!$G:$G)</f>
        <v>0</v>
      </c>
      <c r="AR80" s="185">
        <f>+SUMIF('Año 1'!$C:$C,'Tablas Resumen'!$AN80,'Año 1'!$H:$H)</f>
        <v>0</v>
      </c>
      <c r="AS80" s="185">
        <f>+SUMIF('Año 1'!$C:$C,'Tablas Resumen'!$AN80,'Año 1'!$J:$J)</f>
        <v>0</v>
      </c>
      <c r="AT80" s="185">
        <f>+SUMIF('Año 1'!$C:$C,'Tablas Resumen'!$AN80,'Año 1'!$K:$K)</f>
        <v>0</v>
      </c>
      <c r="AU80" s="185">
        <f>+SUMIF('Año 1'!$C:$C,'Tablas Resumen'!$AN80,'Año 1'!$M:$M)</f>
        <v>0</v>
      </c>
      <c r="AV80" s="185">
        <f>+SUMIF('Año 1'!$C:$C,'Tablas Resumen'!$AN80,'Año 1'!$N:$N)</f>
        <v>0</v>
      </c>
      <c r="AW80" s="185">
        <f>+SUMIF('Año 2'!$C:$C,'Tablas Resumen'!$AN80,'Año 2'!$D:$D)</f>
        <v>0</v>
      </c>
      <c r="AX80" s="185">
        <f>+SUMIF('Año 2'!$C:$C,'Tablas Resumen'!$AN80,'Año 2'!$E:$E)</f>
        <v>0</v>
      </c>
      <c r="AY80" s="185">
        <f>+SUMIF('Año 2'!$C:$C,'Tablas Resumen'!$AN80,'Año 2'!$G:$G)</f>
        <v>0</v>
      </c>
      <c r="AZ80" s="185">
        <f>+SUMIF('Año 2'!$C:$C,'Tablas Resumen'!$AN80,'Año 2'!$H:$H)</f>
        <v>0</v>
      </c>
      <c r="BA80" s="185">
        <f>+SUMIF('Año 2'!$C:$C,'Tablas Resumen'!$AN80,'Año 2'!$J:$J)</f>
        <v>0</v>
      </c>
      <c r="BB80" s="185">
        <f>+SUMIF('Año 2'!$C:$C,'Tablas Resumen'!$AN80,'Año 2'!$K:$K)</f>
        <v>0</v>
      </c>
      <c r="BC80" s="185">
        <f>+SUMIF('Año 2'!$C:$C,'Tablas Resumen'!$AN80,'Año 2'!$M:$M)</f>
        <v>0</v>
      </c>
      <c r="BD80" s="185">
        <f>+SUMIF('Año 2'!$C:$C,'Tablas Resumen'!$AN80,'Año 2'!$N:$N)</f>
        <v>0</v>
      </c>
      <c r="BE80" s="185">
        <f>+SUMIF('Año 3'!$C:$C,'Tablas Resumen'!$AN80,'Año 3'!$D:$D)</f>
        <v>0</v>
      </c>
      <c r="BF80" s="185">
        <f>+SUMIF('Año 3'!$C:$C,'Tablas Resumen'!$AN80,'Año 3'!$E:$E)</f>
        <v>0</v>
      </c>
      <c r="BG80" s="185">
        <f>+SUMIF('Año 3'!$C:$C,'Tablas Resumen'!$AN80,'Año 3'!$G:$G)</f>
        <v>0</v>
      </c>
      <c r="BH80" s="185">
        <f>+SUMIF('Año 3'!$C:$C,'Tablas Resumen'!$AN80,'Año 3'!$H:$H)</f>
        <v>0</v>
      </c>
      <c r="BI80" s="185">
        <f>+SUMIF('Año 3'!$C:$C,'Tablas Resumen'!$AN80,'Año 3'!$J:$J)</f>
        <v>0</v>
      </c>
      <c r="BJ80" s="185">
        <f>+SUMIF('Año 3'!$C:$C,'Tablas Resumen'!$AN80,'Año 3'!$K:$K)</f>
        <v>0</v>
      </c>
      <c r="BK80" s="185">
        <f>+SUMIF('Año 3'!$C:$C,'Tablas Resumen'!$AN80,'Año 3'!$M:$M)</f>
        <v>0</v>
      </c>
      <c r="BL80" s="185">
        <f>+SUMIF('Año 3'!$C:$C,'Tablas Resumen'!$AN80,'Año 3'!$N:$N)</f>
        <v>0</v>
      </c>
      <c r="BM80" s="185">
        <f>+SUMIF('Año 4'!$C:$C,'Tablas Resumen'!$AN80,'Año 4'!$D:$D)</f>
        <v>0</v>
      </c>
      <c r="BN80" s="185">
        <f>+SUMIF('Año 4'!$C:$C,'Tablas Resumen'!$AN80,'Año 4'!$E:$E)</f>
        <v>0</v>
      </c>
      <c r="BO80" s="185">
        <f>+SUMIF('Año 4'!$C:$C,'Tablas Resumen'!$AN80,'Año 4'!$G:$G)</f>
        <v>0</v>
      </c>
      <c r="BP80" s="185">
        <f>+SUMIF('Año 4'!$C:$C,'Tablas Resumen'!$AN80,'Año 4'!$H:$H)</f>
        <v>0</v>
      </c>
      <c r="BQ80" s="185">
        <f>+SUMIF('Año 4'!$C:$C,'Tablas Resumen'!$AN80,'Año 4'!$J:$J)</f>
        <v>0</v>
      </c>
      <c r="BR80" s="185">
        <f>+SUMIF('Año 4'!$C:$C,'Tablas Resumen'!$AN80,'Año 4'!$K:$K)</f>
        <v>0</v>
      </c>
      <c r="BS80" s="185">
        <f>+SUMIF('Año 4'!$C:$C,'Tablas Resumen'!$AN80,'Año 4'!$M:$M)</f>
        <v>0</v>
      </c>
      <c r="BT80" s="185">
        <f>+SUMIF('Año 4'!$C:$C,'Tablas Resumen'!$AN80,'Año 4'!$N:$N)</f>
        <v>0</v>
      </c>
      <c r="BU80" s="185">
        <f>+SUMIF('Año 5'!$C:$C,'Tablas Resumen'!$AN80,'Año 5'!$D:$D)</f>
        <v>0</v>
      </c>
      <c r="BV80" s="185">
        <f>+SUMIF('Año 5'!$C:$C,'Tablas Resumen'!$AN80,'Año 5'!$E:$E)</f>
        <v>0</v>
      </c>
      <c r="BW80" s="185">
        <f>+SUMIF('Año 5'!$C:$C,'Tablas Resumen'!$AN80,'Año 5'!$G:$G)</f>
        <v>0</v>
      </c>
      <c r="BX80" s="185">
        <f>+SUMIF('Año 5'!$C:$C,'Tablas Resumen'!$AN80,'Año 5'!$H:$H)</f>
        <v>0</v>
      </c>
      <c r="BY80" s="185">
        <f>+SUMIF('Año 5'!$C:$C,'Tablas Resumen'!$AN80,'Año 5'!$J:$J)</f>
        <v>0</v>
      </c>
      <c r="BZ80" s="185">
        <f>+SUMIF('Año 5'!$C:$C,'Tablas Resumen'!$AN80,'Año 5'!$K:$K)</f>
        <v>0</v>
      </c>
      <c r="CA80" s="185">
        <f>+SUMIF('Año 5'!$C:$C,'Tablas Resumen'!$AN80,'Año 5'!$M:$M)</f>
        <v>0</v>
      </c>
      <c r="CB80" s="185">
        <f>+SUMIF('Año 5'!$C:$C,'Tablas Resumen'!$AN80,'Año 5'!$N:$N)</f>
        <v>0</v>
      </c>
      <c r="CC80" s="185">
        <f>+SUMIF('Año 6'!$C:$C,'Tablas Resumen'!$AN80,'Año 6'!$D:$D)</f>
        <v>0</v>
      </c>
      <c r="CD80" s="185">
        <f>+SUMIF('Año 6'!$C:$C,'Tablas Resumen'!$AN80,'Año 6'!$E:$E)</f>
        <v>0</v>
      </c>
      <c r="CE80" s="185">
        <f>+SUMIF('Año 6'!$C:$C,'Tablas Resumen'!$AN80,'Año 6'!$G:$G)</f>
        <v>0</v>
      </c>
      <c r="CF80" s="185">
        <f>+SUMIF('Año 6'!$C:$C,'Tablas Resumen'!$AN80,'Año 6'!$H:$H)</f>
        <v>0</v>
      </c>
      <c r="CG80" s="185">
        <f>+SUMIF('Año 6'!$C:$C,'Tablas Resumen'!$AN80,'Año 6'!$J:$J)</f>
        <v>0</v>
      </c>
      <c r="CH80" s="185">
        <f>+SUMIF('Año 6'!$C:$C,'Tablas Resumen'!$AN80,'Año 6'!$K:$K)</f>
        <v>0</v>
      </c>
      <c r="CI80" s="185">
        <f>+SUMIF('Año 6'!$C:$C,'Tablas Resumen'!$AN80,'Año 6'!$M:$M)</f>
        <v>0</v>
      </c>
      <c r="CJ80" s="185">
        <f>+SUMIF('Año 6'!$C:$C,'Tablas Resumen'!$AN80,'Año 6'!$N:$N)</f>
        <v>0</v>
      </c>
      <c r="CK80" s="185">
        <f>+SUMIF('Año 7'!$C:$C,'Tablas Resumen'!$AN80,'Año 7'!$D:$D)</f>
        <v>0</v>
      </c>
      <c r="CL80" s="185">
        <f>+SUMIF('Año 7'!$C:$C,'Tablas Resumen'!$AN80,'Año 7'!$E:$E)</f>
        <v>0</v>
      </c>
      <c r="CM80" s="185">
        <f>+SUMIF('Año 7'!$C:$C,'Tablas Resumen'!$AN80,'Año 7'!$G:$G)</f>
        <v>0</v>
      </c>
      <c r="CN80" s="185">
        <f>+SUMIF('Año 7'!$C:$C,'Tablas Resumen'!$AN80,'Año 7'!$H:$H)</f>
        <v>0</v>
      </c>
      <c r="CO80" s="185">
        <f>+SUMIF('Año 7'!$C:$C,'Tablas Resumen'!$AN80,'Año 7'!$J:$J)</f>
        <v>0</v>
      </c>
      <c r="CP80" s="185">
        <f>+SUMIF('Año 7'!$C:$C,'Tablas Resumen'!$AN80,'Año 7'!$K:$K)</f>
        <v>0</v>
      </c>
      <c r="CQ80" s="185">
        <f>+SUMIF('Año 7'!$C:$C,'Tablas Resumen'!$AN80,'Año 7'!$M:$M)</f>
        <v>0</v>
      </c>
      <c r="CR80" s="185">
        <f>+SUMIF('Año 7'!$C:$C,'Tablas Resumen'!$AN80,'Año 7'!$N:$N)</f>
        <v>0</v>
      </c>
      <c r="CS80" s="185">
        <f>+SUMIF('Año 8'!$C:$C,'Tablas Resumen'!$AN80,'Año 8'!$D:$D)</f>
        <v>0</v>
      </c>
      <c r="CT80" s="185">
        <f>+SUMIF('Año 8'!$C:$C,'Tablas Resumen'!$AN80,'Año 8'!$E:$E)</f>
        <v>0</v>
      </c>
      <c r="CU80" s="185">
        <f>+SUMIF('Año 8'!$C:$C,'Tablas Resumen'!$AN80,'Año 8'!$G:$G)</f>
        <v>0</v>
      </c>
      <c r="CV80" s="185">
        <f>+SUMIF('Año 8'!$C:$C,'Tablas Resumen'!$AN80,'Año 8'!$H:$H)</f>
        <v>0</v>
      </c>
      <c r="CW80" s="185">
        <f>+SUMIF('Año 8'!$C:$C,'Tablas Resumen'!$AN80,'Año 8'!$J:$J)</f>
        <v>0</v>
      </c>
      <c r="CX80" s="185">
        <f>+SUMIF('Año 8'!$C:$C,'Tablas Resumen'!$AN80,'Año 8'!$K:$K)</f>
        <v>0</v>
      </c>
      <c r="CY80" s="185">
        <f>+SUMIF('Año 8'!$C:$C,'Tablas Resumen'!$AN80,'Año 8'!$M:$M)</f>
        <v>0</v>
      </c>
      <c r="CZ80" s="185">
        <f>+SUMIF('Año 8'!$C:$C,'Tablas Resumen'!$AN80,'Año 8'!$N:$N)</f>
        <v>0</v>
      </c>
      <c r="DA80" s="185">
        <f>+SUMIF('Año 9'!$C:$C,'Tablas Resumen'!$AN80,'Año 9'!$D:$D)</f>
        <v>0</v>
      </c>
      <c r="DB80" s="185">
        <f>+SUMIF('Año 9'!$C:$C,'Tablas Resumen'!$AN80,'Año 9'!$E:$E)</f>
        <v>0</v>
      </c>
      <c r="DC80" s="185">
        <f>+SUMIF('Año 9'!$C:$C,'Tablas Resumen'!$AN80,'Año 9'!$G:$G)</f>
        <v>0</v>
      </c>
      <c r="DD80" s="185">
        <f>+SUMIF('Año 9'!$C:$C,'Tablas Resumen'!$AN80,'Año 9'!$H:$H)</f>
        <v>0</v>
      </c>
      <c r="DE80" s="185">
        <f>+SUMIF('Año 9'!$C:$C,'Tablas Resumen'!$AN80,'Año 9'!$J:$J)</f>
        <v>0</v>
      </c>
      <c r="DF80" s="185">
        <f>+SUMIF('Año 9'!$C:$C,'Tablas Resumen'!$AN80,'Año 9'!$K:$K)</f>
        <v>0</v>
      </c>
      <c r="DG80" s="185">
        <f>+SUMIF('Año 9'!$C:$C,'Tablas Resumen'!$AN80,'Año 9'!$M:$M)</f>
        <v>0</v>
      </c>
      <c r="DH80" s="185">
        <f>+SUMIF('Año 9'!$C:$C,'Tablas Resumen'!$AN80,'Año 9'!$N:$N)</f>
        <v>0</v>
      </c>
      <c r="DI80" s="185">
        <f>+SUMIF('Año 10'!$C:$C,'Tablas Resumen'!$AN80,'Año 10'!$D:$D)</f>
        <v>0</v>
      </c>
      <c r="DJ80" s="185">
        <f>+SUMIF('Año 10'!$C:$C,'Tablas Resumen'!$AN80,'Año 10'!$E:$E)</f>
        <v>0</v>
      </c>
      <c r="DK80" s="185">
        <f>+SUMIF('Año 10'!$C:$C,'Tablas Resumen'!$AN80,'Año 10'!$G:$G)</f>
        <v>0</v>
      </c>
      <c r="DL80" s="185">
        <f>+SUMIF('Año 10'!$C:$C,'Tablas Resumen'!$AN80,'Año 10'!$H:$H)</f>
        <v>0</v>
      </c>
      <c r="DM80" s="185">
        <f>+SUMIF('Año 10'!$C:$C,'Tablas Resumen'!$AN80,'Año 10'!$J:$J)</f>
        <v>0</v>
      </c>
      <c r="DN80" s="185">
        <f>+SUMIF('Año 10'!$C:$C,'Tablas Resumen'!$AN80,'Año 10'!$K:$K)</f>
        <v>0</v>
      </c>
      <c r="DO80" s="185">
        <f>+SUMIF('Año 10'!$C:$C,'Tablas Resumen'!$AN80,'Año 10'!$M:$M)</f>
        <v>0</v>
      </c>
      <c r="DP80" s="185">
        <f>+SUMIF('Año 10'!$C:$C,'Tablas Resumen'!$AN80,'Año 10'!$N:$N)</f>
        <v>0</v>
      </c>
    </row>
    <row r="81" spans="2:120" s="60" customFormat="1" ht="15">
      <c r="B81" s="44" t="str">
        <f>+B11</f>
        <v>Mandante</v>
      </c>
      <c r="C81" s="197">
        <f t="shared" si="150"/>
        <v>0</v>
      </c>
      <c r="D81" s="87">
        <f t="shared" si="151"/>
        <v>0</v>
      </c>
      <c r="E81" s="88">
        <f t="shared" si="152"/>
        <v>0</v>
      </c>
      <c r="F81" s="198">
        <f t="shared" si="153"/>
        <v>0</v>
      </c>
      <c r="G81" s="87">
        <f t="shared" si="131"/>
        <v>0</v>
      </c>
      <c r="H81" s="199">
        <f t="shared" si="154"/>
        <v>0</v>
      </c>
      <c r="I81" s="197">
        <f t="shared" si="155"/>
        <v>0</v>
      </c>
      <c r="J81" s="87">
        <f t="shared" si="132"/>
        <v>0</v>
      </c>
      <c r="K81" s="88">
        <f t="shared" si="156"/>
        <v>0</v>
      </c>
      <c r="L81" s="197">
        <f t="shared" si="157"/>
        <v>0</v>
      </c>
      <c r="M81" s="87">
        <f t="shared" si="133"/>
        <v>0</v>
      </c>
      <c r="N81" s="88">
        <f t="shared" si="158"/>
        <v>0</v>
      </c>
      <c r="O81" s="89">
        <f t="shared" si="159"/>
        <v>0</v>
      </c>
      <c r="P81" s="90">
        <f t="shared" si="160"/>
        <v>0</v>
      </c>
      <c r="Q81" s="91">
        <f t="shared" si="161"/>
        <v>0</v>
      </c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83" t="str">
        <f t="shared" si="134"/>
        <v>Mandante</v>
      </c>
      <c r="AO81" s="185">
        <f>+SUMIF('Año 1'!$C:$C,'Tablas Resumen'!$AN81,'Año 1'!$D:$D)</f>
        <v>0</v>
      </c>
      <c r="AP81" s="185">
        <f>+SUMIF('Año 1'!$C:$C,'Tablas Resumen'!$AN81,'Año 1'!$E:$E)</f>
        <v>0</v>
      </c>
      <c r="AQ81" s="185">
        <f>+SUMIF('Año 1'!$C:$C,'Tablas Resumen'!$AN81,'Año 1'!$G:$G)</f>
        <v>0</v>
      </c>
      <c r="AR81" s="185">
        <f>+SUMIF('Año 1'!$C:$C,'Tablas Resumen'!$AN81,'Año 1'!$H:$H)</f>
        <v>0</v>
      </c>
      <c r="AS81" s="185">
        <f>+SUMIF('Año 1'!$C:$C,'Tablas Resumen'!$AN81,'Año 1'!$J:$J)</f>
        <v>0</v>
      </c>
      <c r="AT81" s="185">
        <f>+SUMIF('Año 1'!$C:$C,'Tablas Resumen'!$AN81,'Año 1'!$K:$K)</f>
        <v>0</v>
      </c>
      <c r="AU81" s="185">
        <f>+SUMIF('Año 1'!$C:$C,'Tablas Resumen'!$AN81,'Año 1'!$M:$M)</f>
        <v>0</v>
      </c>
      <c r="AV81" s="185">
        <f>+SUMIF('Año 1'!$C:$C,'Tablas Resumen'!$AN81,'Año 1'!$N:$N)</f>
        <v>0</v>
      </c>
      <c r="AW81" s="185">
        <f>+SUMIF('Año 2'!$C:$C,'Tablas Resumen'!$AN81,'Año 2'!$D:$D)</f>
        <v>0</v>
      </c>
      <c r="AX81" s="185">
        <f>+SUMIF('Año 2'!$C:$C,'Tablas Resumen'!$AN81,'Año 2'!$E:$E)</f>
        <v>0</v>
      </c>
      <c r="AY81" s="185">
        <f>+SUMIF('Año 2'!$C:$C,'Tablas Resumen'!$AN81,'Año 2'!$G:$G)</f>
        <v>0</v>
      </c>
      <c r="AZ81" s="185">
        <f>+SUMIF('Año 2'!$C:$C,'Tablas Resumen'!$AN81,'Año 2'!$H:$H)</f>
        <v>0</v>
      </c>
      <c r="BA81" s="185">
        <f>+SUMIF('Año 2'!$C:$C,'Tablas Resumen'!$AN81,'Año 2'!$J:$J)</f>
        <v>0</v>
      </c>
      <c r="BB81" s="185">
        <f>+SUMIF('Año 2'!$C:$C,'Tablas Resumen'!$AN81,'Año 2'!$K:$K)</f>
        <v>0</v>
      </c>
      <c r="BC81" s="185">
        <f>+SUMIF('Año 2'!$C:$C,'Tablas Resumen'!$AN81,'Año 2'!$M:$M)</f>
        <v>0</v>
      </c>
      <c r="BD81" s="185">
        <f>+SUMIF('Año 2'!$C:$C,'Tablas Resumen'!$AN81,'Año 2'!$N:$N)</f>
        <v>0</v>
      </c>
      <c r="BE81" s="185">
        <f>+SUMIF('Año 3'!$C:$C,'Tablas Resumen'!$AN81,'Año 3'!$D:$D)</f>
        <v>0</v>
      </c>
      <c r="BF81" s="185">
        <f>+SUMIF('Año 3'!$C:$C,'Tablas Resumen'!$AN81,'Año 3'!$E:$E)</f>
        <v>0</v>
      </c>
      <c r="BG81" s="185">
        <f>+SUMIF('Año 3'!$C:$C,'Tablas Resumen'!$AN81,'Año 3'!$G:$G)</f>
        <v>0</v>
      </c>
      <c r="BH81" s="185">
        <f>+SUMIF('Año 3'!$C:$C,'Tablas Resumen'!$AN81,'Año 3'!$H:$H)</f>
        <v>0</v>
      </c>
      <c r="BI81" s="185">
        <f>+SUMIF('Año 3'!$C:$C,'Tablas Resumen'!$AN81,'Año 3'!$J:$J)</f>
        <v>0</v>
      </c>
      <c r="BJ81" s="185">
        <f>+SUMIF('Año 3'!$C:$C,'Tablas Resumen'!$AN81,'Año 3'!$K:$K)</f>
        <v>0</v>
      </c>
      <c r="BK81" s="185">
        <f>+SUMIF('Año 3'!$C:$C,'Tablas Resumen'!$AN81,'Año 3'!$M:$M)</f>
        <v>0</v>
      </c>
      <c r="BL81" s="185">
        <f>+SUMIF('Año 3'!$C:$C,'Tablas Resumen'!$AN81,'Año 3'!$N:$N)</f>
        <v>0</v>
      </c>
      <c r="BM81" s="185">
        <f>+SUMIF('Año 4'!$C:$C,'Tablas Resumen'!$AN81,'Año 4'!$D:$D)</f>
        <v>0</v>
      </c>
      <c r="BN81" s="185">
        <f>+SUMIF('Año 4'!$C:$C,'Tablas Resumen'!$AN81,'Año 4'!$E:$E)</f>
        <v>0</v>
      </c>
      <c r="BO81" s="185">
        <f>+SUMIF('Año 4'!$C:$C,'Tablas Resumen'!$AN81,'Año 4'!$G:$G)</f>
        <v>0</v>
      </c>
      <c r="BP81" s="185">
        <f>+SUMIF('Año 4'!$C:$C,'Tablas Resumen'!$AN81,'Año 4'!$H:$H)</f>
        <v>0</v>
      </c>
      <c r="BQ81" s="185">
        <f>+SUMIF('Año 4'!$C:$C,'Tablas Resumen'!$AN81,'Año 4'!$J:$J)</f>
        <v>0</v>
      </c>
      <c r="BR81" s="185">
        <f>+SUMIF('Año 4'!$C:$C,'Tablas Resumen'!$AN81,'Año 4'!$K:$K)</f>
        <v>0</v>
      </c>
      <c r="BS81" s="185">
        <f>+SUMIF('Año 4'!$C:$C,'Tablas Resumen'!$AN81,'Año 4'!$M:$M)</f>
        <v>0</v>
      </c>
      <c r="BT81" s="185">
        <f>+SUMIF('Año 4'!$C:$C,'Tablas Resumen'!$AN81,'Año 4'!$N:$N)</f>
        <v>0</v>
      </c>
      <c r="BU81" s="185">
        <f>+SUMIF('Año 5'!$C:$C,'Tablas Resumen'!$AN81,'Año 5'!$D:$D)</f>
        <v>0</v>
      </c>
      <c r="BV81" s="185">
        <f>+SUMIF('Año 5'!$C:$C,'Tablas Resumen'!$AN81,'Año 5'!$E:$E)</f>
        <v>0</v>
      </c>
      <c r="BW81" s="185">
        <f>+SUMIF('Año 5'!$C:$C,'Tablas Resumen'!$AN81,'Año 5'!$G:$G)</f>
        <v>0</v>
      </c>
      <c r="BX81" s="185">
        <f>+SUMIF('Año 5'!$C:$C,'Tablas Resumen'!$AN81,'Año 5'!$H:$H)</f>
        <v>0</v>
      </c>
      <c r="BY81" s="185">
        <f>+SUMIF('Año 5'!$C:$C,'Tablas Resumen'!$AN81,'Año 5'!$J:$J)</f>
        <v>0</v>
      </c>
      <c r="BZ81" s="185">
        <f>+SUMIF('Año 5'!$C:$C,'Tablas Resumen'!$AN81,'Año 5'!$K:$K)</f>
        <v>0</v>
      </c>
      <c r="CA81" s="185">
        <f>+SUMIF('Año 5'!$C:$C,'Tablas Resumen'!$AN81,'Año 5'!$M:$M)</f>
        <v>0</v>
      </c>
      <c r="CB81" s="185">
        <f>+SUMIF('Año 5'!$C:$C,'Tablas Resumen'!$AN81,'Año 5'!$N:$N)</f>
        <v>0</v>
      </c>
      <c r="CC81" s="185">
        <f>+SUMIF('Año 6'!$C:$C,'Tablas Resumen'!$AN81,'Año 6'!$D:$D)</f>
        <v>0</v>
      </c>
      <c r="CD81" s="185">
        <f>+SUMIF('Año 6'!$C:$C,'Tablas Resumen'!$AN81,'Año 6'!$E:$E)</f>
        <v>0</v>
      </c>
      <c r="CE81" s="185">
        <f>+SUMIF('Año 6'!$C:$C,'Tablas Resumen'!$AN81,'Año 6'!$G:$G)</f>
        <v>0</v>
      </c>
      <c r="CF81" s="185">
        <f>+SUMIF('Año 6'!$C:$C,'Tablas Resumen'!$AN81,'Año 6'!$H:$H)</f>
        <v>0</v>
      </c>
      <c r="CG81" s="185">
        <f>+SUMIF('Año 6'!$C:$C,'Tablas Resumen'!$AN81,'Año 6'!$J:$J)</f>
        <v>0</v>
      </c>
      <c r="CH81" s="185">
        <f>+SUMIF('Año 6'!$C:$C,'Tablas Resumen'!$AN81,'Año 6'!$K:$K)</f>
        <v>0</v>
      </c>
      <c r="CI81" s="185">
        <f>+SUMIF('Año 6'!$C:$C,'Tablas Resumen'!$AN81,'Año 6'!$M:$M)</f>
        <v>0</v>
      </c>
      <c r="CJ81" s="185">
        <f>+SUMIF('Año 6'!$C:$C,'Tablas Resumen'!$AN81,'Año 6'!$N:$N)</f>
        <v>0</v>
      </c>
      <c r="CK81" s="185">
        <f>+SUMIF('Año 7'!$C:$C,'Tablas Resumen'!$AN81,'Año 7'!$D:$D)</f>
        <v>0</v>
      </c>
      <c r="CL81" s="185">
        <f>+SUMIF('Año 7'!$C:$C,'Tablas Resumen'!$AN81,'Año 7'!$E:$E)</f>
        <v>0</v>
      </c>
      <c r="CM81" s="185">
        <f>+SUMIF('Año 7'!$C:$C,'Tablas Resumen'!$AN81,'Año 7'!$G:$G)</f>
        <v>0</v>
      </c>
      <c r="CN81" s="185">
        <f>+SUMIF('Año 7'!$C:$C,'Tablas Resumen'!$AN81,'Año 7'!$H:$H)</f>
        <v>0</v>
      </c>
      <c r="CO81" s="185">
        <f>+SUMIF('Año 7'!$C:$C,'Tablas Resumen'!$AN81,'Año 7'!$J:$J)</f>
        <v>0</v>
      </c>
      <c r="CP81" s="185">
        <f>+SUMIF('Año 7'!$C:$C,'Tablas Resumen'!$AN81,'Año 7'!$K:$K)</f>
        <v>0</v>
      </c>
      <c r="CQ81" s="185">
        <f>+SUMIF('Año 7'!$C:$C,'Tablas Resumen'!$AN81,'Año 7'!$M:$M)</f>
        <v>0</v>
      </c>
      <c r="CR81" s="185">
        <f>+SUMIF('Año 7'!$C:$C,'Tablas Resumen'!$AN81,'Año 7'!$N:$N)</f>
        <v>0</v>
      </c>
      <c r="CS81" s="185">
        <f>+SUMIF('Año 8'!$C:$C,'Tablas Resumen'!$AN81,'Año 8'!$D:$D)</f>
        <v>0</v>
      </c>
      <c r="CT81" s="185">
        <f>+SUMIF('Año 8'!$C:$C,'Tablas Resumen'!$AN81,'Año 8'!$E:$E)</f>
        <v>0</v>
      </c>
      <c r="CU81" s="185">
        <f>+SUMIF('Año 8'!$C:$C,'Tablas Resumen'!$AN81,'Año 8'!$G:$G)</f>
        <v>0</v>
      </c>
      <c r="CV81" s="185">
        <f>+SUMIF('Año 8'!$C:$C,'Tablas Resumen'!$AN81,'Año 8'!$H:$H)</f>
        <v>0</v>
      </c>
      <c r="CW81" s="185">
        <f>+SUMIF('Año 8'!$C:$C,'Tablas Resumen'!$AN81,'Año 8'!$J:$J)</f>
        <v>0</v>
      </c>
      <c r="CX81" s="185">
        <f>+SUMIF('Año 8'!$C:$C,'Tablas Resumen'!$AN81,'Año 8'!$K:$K)</f>
        <v>0</v>
      </c>
      <c r="CY81" s="185">
        <f>+SUMIF('Año 8'!$C:$C,'Tablas Resumen'!$AN81,'Año 8'!$M:$M)</f>
        <v>0</v>
      </c>
      <c r="CZ81" s="185">
        <f>+SUMIF('Año 8'!$C:$C,'Tablas Resumen'!$AN81,'Año 8'!$N:$N)</f>
        <v>0</v>
      </c>
      <c r="DA81" s="185">
        <f>+SUMIF('Año 9'!$C:$C,'Tablas Resumen'!$AN81,'Año 9'!$D:$D)</f>
        <v>0</v>
      </c>
      <c r="DB81" s="185">
        <f>+SUMIF('Año 9'!$C:$C,'Tablas Resumen'!$AN81,'Año 9'!$E:$E)</f>
        <v>0</v>
      </c>
      <c r="DC81" s="185">
        <f>+SUMIF('Año 9'!$C:$C,'Tablas Resumen'!$AN81,'Año 9'!$G:$G)</f>
        <v>0</v>
      </c>
      <c r="DD81" s="185">
        <f>+SUMIF('Año 9'!$C:$C,'Tablas Resumen'!$AN81,'Año 9'!$H:$H)</f>
        <v>0</v>
      </c>
      <c r="DE81" s="185">
        <f>+SUMIF('Año 9'!$C:$C,'Tablas Resumen'!$AN81,'Año 9'!$J:$J)</f>
        <v>0</v>
      </c>
      <c r="DF81" s="185">
        <f>+SUMIF('Año 9'!$C:$C,'Tablas Resumen'!$AN81,'Año 9'!$K:$K)</f>
        <v>0</v>
      </c>
      <c r="DG81" s="185">
        <f>+SUMIF('Año 9'!$C:$C,'Tablas Resumen'!$AN81,'Año 9'!$M:$M)</f>
        <v>0</v>
      </c>
      <c r="DH81" s="185">
        <f>+SUMIF('Año 9'!$C:$C,'Tablas Resumen'!$AN81,'Año 9'!$N:$N)</f>
        <v>0</v>
      </c>
      <c r="DI81" s="185">
        <f>+SUMIF('Año 10'!$C:$C,'Tablas Resumen'!$AN81,'Año 10'!$D:$D)</f>
        <v>0</v>
      </c>
      <c r="DJ81" s="185">
        <f>+SUMIF('Año 10'!$C:$C,'Tablas Resumen'!$AN81,'Año 10'!$E:$E)</f>
        <v>0</v>
      </c>
      <c r="DK81" s="185">
        <f>+SUMIF('Año 10'!$C:$C,'Tablas Resumen'!$AN81,'Año 10'!$G:$G)</f>
        <v>0</v>
      </c>
      <c r="DL81" s="185">
        <f>+SUMIF('Año 10'!$C:$C,'Tablas Resumen'!$AN81,'Año 10'!$H:$H)</f>
        <v>0</v>
      </c>
      <c r="DM81" s="185">
        <f>+SUMIF('Año 10'!$C:$C,'Tablas Resumen'!$AN81,'Año 10'!$J:$J)</f>
        <v>0</v>
      </c>
      <c r="DN81" s="185">
        <f>+SUMIF('Año 10'!$C:$C,'Tablas Resumen'!$AN81,'Año 10'!$K:$K)</f>
        <v>0</v>
      </c>
      <c r="DO81" s="185">
        <f>+SUMIF('Año 10'!$C:$C,'Tablas Resumen'!$AN81,'Año 10'!$M:$M)</f>
        <v>0</v>
      </c>
      <c r="DP81" s="185">
        <f>+SUMIF('Año 10'!$C:$C,'Tablas Resumen'!$AN81,'Año 10'!$N:$N)</f>
        <v>0</v>
      </c>
    </row>
    <row r="82" spans="2:120" s="60" customFormat="1" ht="15">
      <c r="B82" s="73" t="str">
        <f>+B12</f>
        <v>Asociado</v>
      </c>
      <c r="C82" s="200">
        <f t="shared" si="150"/>
        <v>0</v>
      </c>
      <c r="D82" s="201">
        <f t="shared" si="151"/>
        <v>0</v>
      </c>
      <c r="E82" s="202">
        <f t="shared" si="152"/>
        <v>0</v>
      </c>
      <c r="F82" s="203">
        <f t="shared" si="153"/>
        <v>0</v>
      </c>
      <c r="G82" s="201">
        <f t="shared" si="131"/>
        <v>0</v>
      </c>
      <c r="H82" s="204">
        <f t="shared" si="154"/>
        <v>0</v>
      </c>
      <c r="I82" s="200">
        <f t="shared" si="155"/>
        <v>0</v>
      </c>
      <c r="J82" s="201">
        <f t="shared" si="132"/>
        <v>0</v>
      </c>
      <c r="K82" s="202">
        <f t="shared" si="156"/>
        <v>0</v>
      </c>
      <c r="L82" s="200">
        <f t="shared" si="157"/>
        <v>0</v>
      </c>
      <c r="M82" s="201">
        <f t="shared" si="133"/>
        <v>0</v>
      </c>
      <c r="N82" s="202">
        <f t="shared" si="158"/>
        <v>0</v>
      </c>
      <c r="O82" s="92">
        <f t="shared" si="159"/>
        <v>0</v>
      </c>
      <c r="P82" s="93">
        <f t="shared" si="160"/>
        <v>0</v>
      </c>
      <c r="Q82" s="94">
        <f t="shared" si="161"/>
        <v>0</v>
      </c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83" t="str">
        <f t="shared" si="134"/>
        <v>Asociado</v>
      </c>
      <c r="AO82" s="185">
        <f>+SUMIF('Año 1'!$C:$C,'Tablas Resumen'!$AN82,'Año 1'!$D:$D)</f>
        <v>0</v>
      </c>
      <c r="AP82" s="185">
        <f>+SUMIF('Año 1'!$C:$C,'Tablas Resumen'!$AN82,'Año 1'!$E:$E)</f>
        <v>0</v>
      </c>
      <c r="AQ82" s="185">
        <f>+SUMIF('Año 1'!$C:$C,'Tablas Resumen'!$AN82,'Año 1'!$G:$G)</f>
        <v>0</v>
      </c>
      <c r="AR82" s="185">
        <f>+SUMIF('Año 1'!$C:$C,'Tablas Resumen'!$AN82,'Año 1'!$H:$H)</f>
        <v>0</v>
      </c>
      <c r="AS82" s="185">
        <f>+SUMIF('Año 1'!$C:$C,'Tablas Resumen'!$AN82,'Año 1'!$J:$J)</f>
        <v>0</v>
      </c>
      <c r="AT82" s="185">
        <f>+SUMIF('Año 1'!$C:$C,'Tablas Resumen'!$AN82,'Año 1'!$K:$K)</f>
        <v>0</v>
      </c>
      <c r="AU82" s="185">
        <f>+SUMIF('Año 1'!$C:$C,'Tablas Resumen'!$AN82,'Año 1'!$M:$M)</f>
        <v>0</v>
      </c>
      <c r="AV82" s="185">
        <f>+SUMIF('Año 1'!$C:$C,'Tablas Resumen'!$AN82,'Año 1'!$N:$N)</f>
        <v>0</v>
      </c>
      <c r="AW82" s="185">
        <f>+SUMIF('Año 2'!$C:$C,'Tablas Resumen'!$AN82,'Año 2'!$D:$D)</f>
        <v>0</v>
      </c>
      <c r="AX82" s="185">
        <f>+SUMIF('Año 2'!$C:$C,'Tablas Resumen'!$AN82,'Año 2'!$E:$E)</f>
        <v>0</v>
      </c>
      <c r="AY82" s="185">
        <f>+SUMIF('Año 2'!$C:$C,'Tablas Resumen'!$AN82,'Año 2'!$G:$G)</f>
        <v>0</v>
      </c>
      <c r="AZ82" s="185">
        <f>+SUMIF('Año 2'!$C:$C,'Tablas Resumen'!$AN82,'Año 2'!$H:$H)</f>
        <v>0</v>
      </c>
      <c r="BA82" s="185">
        <f>+SUMIF('Año 2'!$C:$C,'Tablas Resumen'!$AN82,'Año 2'!$J:$J)</f>
        <v>0</v>
      </c>
      <c r="BB82" s="185">
        <f>+SUMIF('Año 2'!$C:$C,'Tablas Resumen'!$AN82,'Año 2'!$K:$K)</f>
        <v>0</v>
      </c>
      <c r="BC82" s="185">
        <f>+SUMIF('Año 2'!$C:$C,'Tablas Resumen'!$AN82,'Año 2'!$M:$M)</f>
        <v>0</v>
      </c>
      <c r="BD82" s="185">
        <f>+SUMIF('Año 2'!$C:$C,'Tablas Resumen'!$AN82,'Año 2'!$N:$N)</f>
        <v>0</v>
      </c>
      <c r="BE82" s="185">
        <f>+SUMIF('Año 3'!$C:$C,'Tablas Resumen'!$AN82,'Año 3'!$D:$D)</f>
        <v>0</v>
      </c>
      <c r="BF82" s="185">
        <f>+SUMIF('Año 3'!$C:$C,'Tablas Resumen'!$AN82,'Año 3'!$E:$E)</f>
        <v>0</v>
      </c>
      <c r="BG82" s="185">
        <f>+SUMIF('Año 3'!$C:$C,'Tablas Resumen'!$AN82,'Año 3'!$G:$G)</f>
        <v>0</v>
      </c>
      <c r="BH82" s="185">
        <f>+SUMIF('Año 3'!$C:$C,'Tablas Resumen'!$AN82,'Año 3'!$H:$H)</f>
        <v>0</v>
      </c>
      <c r="BI82" s="185">
        <f>+SUMIF('Año 3'!$C:$C,'Tablas Resumen'!$AN82,'Año 3'!$J:$J)</f>
        <v>0</v>
      </c>
      <c r="BJ82" s="185">
        <f>+SUMIF('Año 3'!$C:$C,'Tablas Resumen'!$AN82,'Año 3'!$K:$K)</f>
        <v>0</v>
      </c>
      <c r="BK82" s="185">
        <f>+SUMIF('Año 3'!$C:$C,'Tablas Resumen'!$AN82,'Año 3'!$M:$M)</f>
        <v>0</v>
      </c>
      <c r="BL82" s="185">
        <f>+SUMIF('Año 3'!$C:$C,'Tablas Resumen'!$AN82,'Año 3'!$N:$N)</f>
        <v>0</v>
      </c>
      <c r="BM82" s="185">
        <f>+SUMIF('Año 4'!$C:$C,'Tablas Resumen'!$AN82,'Año 4'!$D:$D)</f>
        <v>0</v>
      </c>
      <c r="BN82" s="185">
        <f>+SUMIF('Año 4'!$C:$C,'Tablas Resumen'!$AN82,'Año 4'!$E:$E)</f>
        <v>0</v>
      </c>
      <c r="BO82" s="185">
        <f>+SUMIF('Año 4'!$C:$C,'Tablas Resumen'!$AN82,'Año 4'!$G:$G)</f>
        <v>0</v>
      </c>
      <c r="BP82" s="185">
        <f>+SUMIF('Año 4'!$C:$C,'Tablas Resumen'!$AN82,'Año 4'!$H:$H)</f>
        <v>0</v>
      </c>
      <c r="BQ82" s="185">
        <f>+SUMIF('Año 4'!$C:$C,'Tablas Resumen'!$AN82,'Año 4'!$J:$J)</f>
        <v>0</v>
      </c>
      <c r="BR82" s="185">
        <f>+SUMIF('Año 4'!$C:$C,'Tablas Resumen'!$AN82,'Año 4'!$K:$K)</f>
        <v>0</v>
      </c>
      <c r="BS82" s="185">
        <f>+SUMIF('Año 4'!$C:$C,'Tablas Resumen'!$AN82,'Año 4'!$M:$M)</f>
        <v>0</v>
      </c>
      <c r="BT82" s="185">
        <f>+SUMIF('Año 4'!$C:$C,'Tablas Resumen'!$AN82,'Año 4'!$N:$N)</f>
        <v>0</v>
      </c>
      <c r="BU82" s="185">
        <f>+SUMIF('Año 5'!$C:$C,'Tablas Resumen'!$AN82,'Año 5'!$D:$D)</f>
        <v>0</v>
      </c>
      <c r="BV82" s="185">
        <f>+SUMIF('Año 5'!$C:$C,'Tablas Resumen'!$AN82,'Año 5'!$E:$E)</f>
        <v>0</v>
      </c>
      <c r="BW82" s="185">
        <f>+SUMIF('Año 5'!$C:$C,'Tablas Resumen'!$AN82,'Año 5'!$G:$G)</f>
        <v>0</v>
      </c>
      <c r="BX82" s="185">
        <f>+SUMIF('Año 5'!$C:$C,'Tablas Resumen'!$AN82,'Año 5'!$H:$H)</f>
        <v>0</v>
      </c>
      <c r="BY82" s="185">
        <f>+SUMIF('Año 5'!$C:$C,'Tablas Resumen'!$AN82,'Año 5'!$J:$J)</f>
        <v>0</v>
      </c>
      <c r="BZ82" s="185">
        <f>+SUMIF('Año 5'!$C:$C,'Tablas Resumen'!$AN82,'Año 5'!$K:$K)</f>
        <v>0</v>
      </c>
      <c r="CA82" s="185">
        <f>+SUMIF('Año 5'!$C:$C,'Tablas Resumen'!$AN82,'Año 5'!$M:$M)</f>
        <v>0</v>
      </c>
      <c r="CB82" s="185">
        <f>+SUMIF('Año 5'!$C:$C,'Tablas Resumen'!$AN82,'Año 5'!$N:$N)</f>
        <v>0</v>
      </c>
      <c r="CC82" s="185">
        <f>+SUMIF('Año 6'!$C:$C,'Tablas Resumen'!$AN82,'Año 6'!$D:$D)</f>
        <v>0</v>
      </c>
      <c r="CD82" s="185">
        <f>+SUMIF('Año 6'!$C:$C,'Tablas Resumen'!$AN82,'Año 6'!$E:$E)</f>
        <v>0</v>
      </c>
      <c r="CE82" s="185">
        <f>+SUMIF('Año 6'!$C:$C,'Tablas Resumen'!$AN82,'Año 6'!$G:$G)</f>
        <v>0</v>
      </c>
      <c r="CF82" s="185">
        <f>+SUMIF('Año 6'!$C:$C,'Tablas Resumen'!$AN82,'Año 6'!$H:$H)</f>
        <v>0</v>
      </c>
      <c r="CG82" s="185">
        <f>+SUMIF('Año 6'!$C:$C,'Tablas Resumen'!$AN82,'Año 6'!$J:$J)</f>
        <v>0</v>
      </c>
      <c r="CH82" s="185">
        <f>+SUMIF('Año 6'!$C:$C,'Tablas Resumen'!$AN82,'Año 6'!$K:$K)</f>
        <v>0</v>
      </c>
      <c r="CI82" s="185">
        <f>+SUMIF('Año 6'!$C:$C,'Tablas Resumen'!$AN82,'Año 6'!$M:$M)</f>
        <v>0</v>
      </c>
      <c r="CJ82" s="185">
        <f>+SUMIF('Año 6'!$C:$C,'Tablas Resumen'!$AN82,'Año 6'!$N:$N)</f>
        <v>0</v>
      </c>
      <c r="CK82" s="185">
        <f>+SUMIF('Año 7'!$C:$C,'Tablas Resumen'!$AN82,'Año 7'!$D:$D)</f>
        <v>0</v>
      </c>
      <c r="CL82" s="185">
        <f>+SUMIF('Año 7'!$C:$C,'Tablas Resumen'!$AN82,'Año 7'!$E:$E)</f>
        <v>0</v>
      </c>
      <c r="CM82" s="185">
        <f>+SUMIF('Año 7'!$C:$C,'Tablas Resumen'!$AN82,'Año 7'!$G:$G)</f>
        <v>0</v>
      </c>
      <c r="CN82" s="185">
        <f>+SUMIF('Año 7'!$C:$C,'Tablas Resumen'!$AN82,'Año 7'!$H:$H)</f>
        <v>0</v>
      </c>
      <c r="CO82" s="185">
        <f>+SUMIF('Año 7'!$C:$C,'Tablas Resumen'!$AN82,'Año 7'!$J:$J)</f>
        <v>0</v>
      </c>
      <c r="CP82" s="185">
        <f>+SUMIF('Año 7'!$C:$C,'Tablas Resumen'!$AN82,'Año 7'!$K:$K)</f>
        <v>0</v>
      </c>
      <c r="CQ82" s="185">
        <f>+SUMIF('Año 7'!$C:$C,'Tablas Resumen'!$AN82,'Año 7'!$M:$M)</f>
        <v>0</v>
      </c>
      <c r="CR82" s="185">
        <f>+SUMIF('Año 7'!$C:$C,'Tablas Resumen'!$AN82,'Año 7'!$N:$N)</f>
        <v>0</v>
      </c>
      <c r="CS82" s="185">
        <f>+SUMIF('Año 8'!$C:$C,'Tablas Resumen'!$AN82,'Año 8'!$D:$D)</f>
        <v>0</v>
      </c>
      <c r="CT82" s="185">
        <f>+SUMIF('Año 8'!$C:$C,'Tablas Resumen'!$AN82,'Año 8'!$E:$E)</f>
        <v>0</v>
      </c>
      <c r="CU82" s="185">
        <f>+SUMIF('Año 8'!$C:$C,'Tablas Resumen'!$AN82,'Año 8'!$G:$G)</f>
        <v>0</v>
      </c>
      <c r="CV82" s="185">
        <f>+SUMIF('Año 8'!$C:$C,'Tablas Resumen'!$AN82,'Año 8'!$H:$H)</f>
        <v>0</v>
      </c>
      <c r="CW82" s="185">
        <f>+SUMIF('Año 8'!$C:$C,'Tablas Resumen'!$AN82,'Año 8'!$J:$J)</f>
        <v>0</v>
      </c>
      <c r="CX82" s="185">
        <f>+SUMIF('Año 8'!$C:$C,'Tablas Resumen'!$AN82,'Año 8'!$K:$K)</f>
        <v>0</v>
      </c>
      <c r="CY82" s="185">
        <f>+SUMIF('Año 8'!$C:$C,'Tablas Resumen'!$AN82,'Año 8'!$M:$M)</f>
        <v>0</v>
      </c>
      <c r="CZ82" s="185">
        <f>+SUMIF('Año 8'!$C:$C,'Tablas Resumen'!$AN82,'Año 8'!$N:$N)</f>
        <v>0</v>
      </c>
      <c r="DA82" s="185">
        <f>+SUMIF('Año 9'!$C:$C,'Tablas Resumen'!$AN82,'Año 9'!$D:$D)</f>
        <v>0</v>
      </c>
      <c r="DB82" s="185">
        <f>+SUMIF('Año 9'!$C:$C,'Tablas Resumen'!$AN82,'Año 9'!$E:$E)</f>
        <v>0</v>
      </c>
      <c r="DC82" s="185">
        <f>+SUMIF('Año 9'!$C:$C,'Tablas Resumen'!$AN82,'Año 9'!$G:$G)</f>
        <v>0</v>
      </c>
      <c r="DD82" s="185">
        <f>+SUMIF('Año 9'!$C:$C,'Tablas Resumen'!$AN82,'Año 9'!$H:$H)</f>
        <v>0</v>
      </c>
      <c r="DE82" s="185">
        <f>+SUMIF('Año 9'!$C:$C,'Tablas Resumen'!$AN82,'Año 9'!$J:$J)</f>
        <v>0</v>
      </c>
      <c r="DF82" s="185">
        <f>+SUMIF('Año 9'!$C:$C,'Tablas Resumen'!$AN82,'Año 9'!$K:$K)</f>
        <v>0</v>
      </c>
      <c r="DG82" s="185">
        <f>+SUMIF('Año 9'!$C:$C,'Tablas Resumen'!$AN82,'Año 9'!$M:$M)</f>
        <v>0</v>
      </c>
      <c r="DH82" s="185">
        <f>+SUMIF('Año 9'!$C:$C,'Tablas Resumen'!$AN82,'Año 9'!$N:$N)</f>
        <v>0</v>
      </c>
      <c r="DI82" s="185">
        <f>+SUMIF('Año 10'!$C:$C,'Tablas Resumen'!$AN82,'Año 10'!$D:$D)</f>
        <v>0</v>
      </c>
      <c r="DJ82" s="185">
        <f>+SUMIF('Año 10'!$C:$C,'Tablas Resumen'!$AN82,'Año 10'!$E:$E)</f>
        <v>0</v>
      </c>
      <c r="DK82" s="185">
        <f>+SUMIF('Año 10'!$C:$C,'Tablas Resumen'!$AN82,'Año 10'!$G:$G)</f>
        <v>0</v>
      </c>
      <c r="DL82" s="185">
        <f>+SUMIF('Año 10'!$C:$C,'Tablas Resumen'!$AN82,'Año 10'!$H:$H)</f>
        <v>0</v>
      </c>
      <c r="DM82" s="185">
        <f>+SUMIF('Año 10'!$C:$C,'Tablas Resumen'!$AN82,'Año 10'!$J:$J)</f>
        <v>0</v>
      </c>
      <c r="DN82" s="185">
        <f>+SUMIF('Año 10'!$C:$C,'Tablas Resumen'!$AN82,'Año 10'!$K:$K)</f>
        <v>0</v>
      </c>
      <c r="DO82" s="185">
        <f>+SUMIF('Año 10'!$C:$C,'Tablas Resumen'!$AN82,'Año 10'!$M:$M)</f>
        <v>0</v>
      </c>
      <c r="DP82" s="185">
        <f>+SUMIF('Año 10'!$C:$C,'Tablas Resumen'!$AN82,'Año 10'!$N:$N)</f>
        <v>0</v>
      </c>
    </row>
    <row r="83" spans="2:120" s="60" customFormat="1" ht="15">
      <c r="B83" s="42" t="s">
        <v>1</v>
      </c>
      <c r="C83" s="205">
        <f aca="true" t="shared" si="162" ref="C83:Q83">+SUM(C78:C82)</f>
        <v>0</v>
      </c>
      <c r="D83" s="98">
        <f t="shared" si="162"/>
        <v>0</v>
      </c>
      <c r="E83" s="96">
        <f t="shared" si="162"/>
        <v>0</v>
      </c>
      <c r="F83" s="97">
        <f t="shared" si="162"/>
        <v>0</v>
      </c>
      <c r="G83" s="98">
        <f t="shared" si="162"/>
        <v>0</v>
      </c>
      <c r="H83" s="206">
        <f t="shared" si="162"/>
        <v>0</v>
      </c>
      <c r="I83" s="205">
        <f t="shared" si="162"/>
        <v>0</v>
      </c>
      <c r="J83" s="98">
        <f t="shared" si="162"/>
        <v>0</v>
      </c>
      <c r="K83" s="96">
        <f t="shared" si="162"/>
        <v>0</v>
      </c>
      <c r="L83" s="205">
        <f t="shared" si="162"/>
        <v>0</v>
      </c>
      <c r="M83" s="98">
        <f t="shared" si="162"/>
        <v>0</v>
      </c>
      <c r="N83" s="96">
        <f t="shared" si="162"/>
        <v>0</v>
      </c>
      <c r="O83" s="97">
        <f t="shared" si="162"/>
        <v>0</v>
      </c>
      <c r="P83" s="98">
        <f t="shared" si="162"/>
        <v>0</v>
      </c>
      <c r="Q83" s="99">
        <f t="shared" si="162"/>
        <v>0</v>
      </c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83" t="str">
        <f t="shared" si="134"/>
        <v>Total</v>
      </c>
      <c r="AO83" s="186">
        <f>SUM(AO78:AO82)</f>
        <v>0</v>
      </c>
      <c r="AP83" s="186">
        <f>SUM(AP78:AP82)</f>
        <v>0</v>
      </c>
      <c r="AQ83" s="186">
        <f aca="true" t="shared" si="163" ref="AQ83:AV83">SUM(AQ78:AQ82)</f>
        <v>0</v>
      </c>
      <c r="AR83" s="186">
        <f t="shared" si="163"/>
        <v>0</v>
      </c>
      <c r="AS83" s="186">
        <f t="shared" si="163"/>
        <v>0</v>
      </c>
      <c r="AT83" s="186">
        <f t="shared" si="163"/>
        <v>0</v>
      </c>
      <c r="AU83" s="186">
        <f t="shared" si="163"/>
        <v>0</v>
      </c>
      <c r="AV83" s="186">
        <f t="shared" si="163"/>
        <v>0</v>
      </c>
      <c r="AW83" s="186">
        <f aca="true" t="shared" si="164" ref="AW83">SUM(AW78:AW82)</f>
        <v>0</v>
      </c>
      <c r="AX83" s="186">
        <f aca="true" t="shared" si="165" ref="AX83">SUM(AX78:AX82)</f>
        <v>0</v>
      </c>
      <c r="AY83" s="186">
        <f aca="true" t="shared" si="166" ref="AY83">SUM(AY78:AY82)</f>
        <v>0</v>
      </c>
      <c r="AZ83" s="186">
        <f aca="true" t="shared" si="167" ref="AZ83">SUM(AZ78:AZ82)</f>
        <v>0</v>
      </c>
      <c r="BA83" s="186">
        <f aca="true" t="shared" si="168" ref="BA83">SUM(BA78:BA82)</f>
        <v>0</v>
      </c>
      <c r="BB83" s="186">
        <f aca="true" t="shared" si="169" ref="BB83">SUM(BB78:BB82)</f>
        <v>0</v>
      </c>
      <c r="BC83" s="186">
        <f aca="true" t="shared" si="170" ref="BC83">SUM(BC78:BC82)</f>
        <v>0</v>
      </c>
      <c r="BD83" s="186">
        <f aca="true" t="shared" si="171" ref="BD83">SUM(BD78:BD82)</f>
        <v>0</v>
      </c>
      <c r="BE83" s="186">
        <f aca="true" t="shared" si="172" ref="BE83">SUM(BE78:BE82)</f>
        <v>0</v>
      </c>
      <c r="BF83" s="186">
        <f aca="true" t="shared" si="173" ref="BF83">SUM(BF78:BF82)</f>
        <v>0</v>
      </c>
      <c r="BG83" s="186">
        <f aca="true" t="shared" si="174" ref="BG83">SUM(BG78:BG82)</f>
        <v>0</v>
      </c>
      <c r="BH83" s="186">
        <f aca="true" t="shared" si="175" ref="BH83">SUM(BH78:BH82)</f>
        <v>0</v>
      </c>
      <c r="BI83" s="186">
        <f aca="true" t="shared" si="176" ref="BI83">SUM(BI78:BI82)</f>
        <v>0</v>
      </c>
      <c r="BJ83" s="186">
        <f aca="true" t="shared" si="177" ref="BJ83">SUM(BJ78:BJ82)</f>
        <v>0</v>
      </c>
      <c r="BK83" s="186">
        <f aca="true" t="shared" si="178" ref="BK83">SUM(BK78:BK82)</f>
        <v>0</v>
      </c>
      <c r="BL83" s="186">
        <f aca="true" t="shared" si="179" ref="BL83">SUM(BL78:BL82)</f>
        <v>0</v>
      </c>
      <c r="BM83" s="186">
        <f aca="true" t="shared" si="180" ref="BM83">SUM(BM78:BM82)</f>
        <v>0</v>
      </c>
      <c r="BN83" s="186">
        <f aca="true" t="shared" si="181" ref="BN83">SUM(BN78:BN82)</f>
        <v>0</v>
      </c>
      <c r="BO83" s="186">
        <f aca="true" t="shared" si="182" ref="BO83">SUM(BO78:BO82)</f>
        <v>0</v>
      </c>
      <c r="BP83" s="186">
        <f aca="true" t="shared" si="183" ref="BP83">SUM(BP78:BP82)</f>
        <v>0</v>
      </c>
      <c r="BQ83" s="186">
        <f aca="true" t="shared" si="184" ref="BQ83">SUM(BQ78:BQ82)</f>
        <v>0</v>
      </c>
      <c r="BR83" s="186">
        <f aca="true" t="shared" si="185" ref="BR83">SUM(BR78:BR82)</f>
        <v>0</v>
      </c>
      <c r="BS83" s="186">
        <f aca="true" t="shared" si="186" ref="BS83">SUM(BS78:BS82)</f>
        <v>0</v>
      </c>
      <c r="BT83" s="186">
        <f aca="true" t="shared" si="187" ref="BT83">SUM(BT78:BT82)</f>
        <v>0</v>
      </c>
      <c r="BU83" s="186">
        <f aca="true" t="shared" si="188" ref="BU83">SUM(BU78:BU82)</f>
        <v>0</v>
      </c>
      <c r="BV83" s="186">
        <f aca="true" t="shared" si="189" ref="BV83">SUM(BV78:BV82)</f>
        <v>0</v>
      </c>
      <c r="BW83" s="186">
        <f aca="true" t="shared" si="190" ref="BW83">SUM(BW78:BW82)</f>
        <v>0</v>
      </c>
      <c r="BX83" s="186">
        <f aca="true" t="shared" si="191" ref="BX83">SUM(BX78:BX82)</f>
        <v>0</v>
      </c>
      <c r="BY83" s="186">
        <f aca="true" t="shared" si="192" ref="BY83">SUM(BY78:BY82)</f>
        <v>0</v>
      </c>
      <c r="BZ83" s="186">
        <f aca="true" t="shared" si="193" ref="BZ83">SUM(BZ78:BZ82)</f>
        <v>0</v>
      </c>
      <c r="CA83" s="186">
        <f aca="true" t="shared" si="194" ref="CA83">SUM(CA78:CA82)</f>
        <v>0</v>
      </c>
      <c r="CB83" s="186">
        <f aca="true" t="shared" si="195" ref="CB83">SUM(CB78:CB82)</f>
        <v>0</v>
      </c>
      <c r="CC83" s="186">
        <f aca="true" t="shared" si="196" ref="CC83">SUM(CC78:CC82)</f>
        <v>0</v>
      </c>
      <c r="CD83" s="186">
        <f aca="true" t="shared" si="197" ref="CD83">SUM(CD78:CD82)</f>
        <v>0</v>
      </c>
      <c r="CE83" s="186">
        <f aca="true" t="shared" si="198" ref="CE83">SUM(CE78:CE82)</f>
        <v>0</v>
      </c>
      <c r="CF83" s="186">
        <f aca="true" t="shared" si="199" ref="CF83">SUM(CF78:CF82)</f>
        <v>0</v>
      </c>
      <c r="CG83" s="186">
        <f aca="true" t="shared" si="200" ref="CG83">SUM(CG78:CG82)</f>
        <v>0</v>
      </c>
      <c r="CH83" s="186">
        <f aca="true" t="shared" si="201" ref="CH83">SUM(CH78:CH82)</f>
        <v>0</v>
      </c>
      <c r="CI83" s="186">
        <f aca="true" t="shared" si="202" ref="CI83">SUM(CI78:CI82)</f>
        <v>0</v>
      </c>
      <c r="CJ83" s="186">
        <f aca="true" t="shared" si="203" ref="CJ83">SUM(CJ78:CJ82)</f>
        <v>0</v>
      </c>
      <c r="CK83" s="186">
        <f aca="true" t="shared" si="204" ref="CK83">SUM(CK78:CK82)</f>
        <v>0</v>
      </c>
      <c r="CL83" s="186">
        <f aca="true" t="shared" si="205" ref="CL83">SUM(CL78:CL82)</f>
        <v>0</v>
      </c>
      <c r="CM83" s="186">
        <f aca="true" t="shared" si="206" ref="CM83">SUM(CM78:CM82)</f>
        <v>0</v>
      </c>
      <c r="CN83" s="186">
        <f aca="true" t="shared" si="207" ref="CN83">SUM(CN78:CN82)</f>
        <v>0</v>
      </c>
      <c r="CO83" s="186">
        <f aca="true" t="shared" si="208" ref="CO83">SUM(CO78:CO82)</f>
        <v>0</v>
      </c>
      <c r="CP83" s="186">
        <f aca="true" t="shared" si="209" ref="CP83">SUM(CP78:CP82)</f>
        <v>0</v>
      </c>
      <c r="CQ83" s="186">
        <f aca="true" t="shared" si="210" ref="CQ83">SUM(CQ78:CQ82)</f>
        <v>0</v>
      </c>
      <c r="CR83" s="186">
        <f aca="true" t="shared" si="211" ref="CR83">SUM(CR78:CR82)</f>
        <v>0</v>
      </c>
      <c r="CS83" s="186">
        <f aca="true" t="shared" si="212" ref="CS83">SUM(CS78:CS82)</f>
        <v>0</v>
      </c>
      <c r="CT83" s="186">
        <f aca="true" t="shared" si="213" ref="CT83">SUM(CT78:CT82)</f>
        <v>0</v>
      </c>
      <c r="CU83" s="186">
        <f aca="true" t="shared" si="214" ref="CU83">SUM(CU78:CU82)</f>
        <v>0</v>
      </c>
      <c r="CV83" s="186">
        <f aca="true" t="shared" si="215" ref="CV83">SUM(CV78:CV82)</f>
        <v>0</v>
      </c>
      <c r="CW83" s="186">
        <f aca="true" t="shared" si="216" ref="CW83">SUM(CW78:CW82)</f>
        <v>0</v>
      </c>
      <c r="CX83" s="186">
        <f aca="true" t="shared" si="217" ref="CX83">SUM(CX78:CX82)</f>
        <v>0</v>
      </c>
      <c r="CY83" s="186">
        <f aca="true" t="shared" si="218" ref="CY83">SUM(CY78:CY82)</f>
        <v>0</v>
      </c>
      <c r="CZ83" s="186">
        <f aca="true" t="shared" si="219" ref="CZ83">SUM(CZ78:CZ82)</f>
        <v>0</v>
      </c>
      <c r="DA83" s="186">
        <f aca="true" t="shared" si="220" ref="DA83">SUM(DA78:DA82)</f>
        <v>0</v>
      </c>
      <c r="DB83" s="186">
        <f aca="true" t="shared" si="221" ref="DB83">SUM(DB78:DB82)</f>
        <v>0</v>
      </c>
      <c r="DC83" s="186">
        <f aca="true" t="shared" si="222" ref="DC83">SUM(DC78:DC82)</f>
        <v>0</v>
      </c>
      <c r="DD83" s="186">
        <f aca="true" t="shared" si="223" ref="DD83">SUM(DD78:DD82)</f>
        <v>0</v>
      </c>
      <c r="DE83" s="186">
        <f aca="true" t="shared" si="224" ref="DE83">SUM(DE78:DE82)</f>
        <v>0</v>
      </c>
      <c r="DF83" s="186">
        <f aca="true" t="shared" si="225" ref="DF83">SUM(DF78:DF82)</f>
        <v>0</v>
      </c>
      <c r="DG83" s="186">
        <f aca="true" t="shared" si="226" ref="DG83">SUM(DG78:DG82)</f>
        <v>0</v>
      </c>
      <c r="DH83" s="186">
        <f aca="true" t="shared" si="227" ref="DH83">SUM(DH78:DH82)</f>
        <v>0</v>
      </c>
      <c r="DI83" s="186">
        <f aca="true" t="shared" si="228" ref="DI83">SUM(DI78:DI82)</f>
        <v>0</v>
      </c>
      <c r="DJ83" s="186">
        <f aca="true" t="shared" si="229" ref="DJ83">SUM(DJ78:DJ82)</f>
        <v>0</v>
      </c>
      <c r="DK83" s="186">
        <f aca="true" t="shared" si="230" ref="DK83">SUM(DK78:DK82)</f>
        <v>0</v>
      </c>
      <c r="DL83" s="186">
        <f aca="true" t="shared" si="231" ref="DL83">SUM(DL78:DL82)</f>
        <v>0</v>
      </c>
      <c r="DM83" s="186">
        <f aca="true" t="shared" si="232" ref="DM83">SUM(DM78:DM82)</f>
        <v>0</v>
      </c>
      <c r="DN83" s="186">
        <f aca="true" t="shared" si="233" ref="DN83">SUM(DN78:DN82)</f>
        <v>0</v>
      </c>
      <c r="DO83" s="186">
        <f aca="true" t="shared" si="234" ref="DO83">SUM(DO78:DO82)</f>
        <v>0</v>
      </c>
      <c r="DP83" s="186">
        <f aca="true" t="shared" si="235" ref="DP83">SUM(DP78:DP82)</f>
        <v>0</v>
      </c>
    </row>
    <row r="84" spans="23:64" s="5" customFormat="1" ht="12"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</row>
    <row r="85" spans="2:41" s="36" customFormat="1" ht="12.75">
      <c r="B85" s="146" t="s">
        <v>20</v>
      </c>
      <c r="C85" s="64"/>
      <c r="D85" s="64"/>
      <c r="E85" s="66" t="e">
        <f>E83/$Q$83</f>
        <v>#DIV/0!</v>
      </c>
      <c r="F85" s="64"/>
      <c r="G85" s="64"/>
      <c r="H85" s="66" t="e">
        <f>H83/$Q$83</f>
        <v>#DIV/0!</v>
      </c>
      <c r="I85" s="64"/>
      <c r="J85" s="64"/>
      <c r="K85" s="66" t="e">
        <f>K83/$Q$83</f>
        <v>#DIV/0!</v>
      </c>
      <c r="L85" s="64"/>
      <c r="M85" s="64"/>
      <c r="N85" s="66" t="e">
        <f>N83/$Q$83</f>
        <v>#DIV/0!</v>
      </c>
      <c r="Q85" s="65"/>
      <c r="AO85" s="187"/>
    </row>
    <row r="86" spans="2:17" s="36" customFormat="1" ht="12.75">
      <c r="B86" s="175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5"/>
      <c r="O86" s="5"/>
      <c r="P86" s="63"/>
      <c r="Q86" s="63"/>
    </row>
    <row r="87" spans="2:17" s="5" customFormat="1" ht="12.75" thickBot="1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="5" customFormat="1" ht="12.75" thickTop="1"/>
    <row r="89" ht="21">
      <c r="B89" s="178" t="s">
        <v>59</v>
      </c>
    </row>
    <row r="91" spans="3:4" ht="15">
      <c r="C91" s="177" t="s">
        <v>57</v>
      </c>
      <c r="D91" s="177" t="s">
        <v>58</v>
      </c>
    </row>
    <row r="92" spans="3:5" ht="15">
      <c r="C92" s="188">
        <v>1</v>
      </c>
      <c r="D92" s="176" t="e">
        <f>+'Año 1'!O2</f>
        <v>#DIV/0!</v>
      </c>
      <c r="E92" s="63" t="e">
        <f>IF(D92&gt;5%,"El porcentaje de Gtos de Adm. no podrá superar el 5% del Aporte de I+D.","Ok")</f>
        <v>#DIV/0!</v>
      </c>
    </row>
    <row r="93" spans="3:5" ht="15">
      <c r="C93" s="188">
        <v>2</v>
      </c>
      <c r="D93" s="176" t="e">
        <f>+'Año 2'!O2</f>
        <v>#DIV/0!</v>
      </c>
      <c r="E93" s="63" t="e">
        <f aca="true" t="shared" si="236" ref="E93:E101">IF(D93&gt;5%,"El porcentaje de Gtos de Adm. no podrá superar el 5% del Aporte de I+D.","Ok")</f>
        <v>#DIV/0!</v>
      </c>
    </row>
    <row r="94" spans="3:5" ht="15">
      <c r="C94" s="188">
        <v>3</v>
      </c>
      <c r="D94" s="176" t="e">
        <f>+'Año 3'!O2</f>
        <v>#DIV/0!</v>
      </c>
      <c r="E94" s="63" t="e">
        <f t="shared" si="236"/>
        <v>#DIV/0!</v>
      </c>
    </row>
    <row r="95" spans="3:5" ht="15">
      <c r="C95" s="188">
        <v>4</v>
      </c>
      <c r="D95" s="176" t="e">
        <f>+'Año 4'!O2</f>
        <v>#DIV/0!</v>
      </c>
      <c r="E95" s="63" t="e">
        <f t="shared" si="236"/>
        <v>#DIV/0!</v>
      </c>
    </row>
    <row r="96" spans="3:5" ht="15">
      <c r="C96" s="188">
        <v>5</v>
      </c>
      <c r="D96" s="176" t="e">
        <f>+'Año 5'!O2</f>
        <v>#DIV/0!</v>
      </c>
      <c r="E96" s="63" t="e">
        <f t="shared" si="236"/>
        <v>#DIV/0!</v>
      </c>
    </row>
    <row r="97" spans="3:5" ht="15">
      <c r="C97" s="188">
        <v>6</v>
      </c>
      <c r="D97" s="176" t="e">
        <f>+'Año 6'!O2</f>
        <v>#DIV/0!</v>
      </c>
      <c r="E97" s="63" t="e">
        <f t="shared" si="236"/>
        <v>#DIV/0!</v>
      </c>
    </row>
    <row r="98" spans="3:5" ht="15">
      <c r="C98" s="188">
        <v>7</v>
      </c>
      <c r="D98" s="176" t="e">
        <f>+'Año 7'!O2</f>
        <v>#DIV/0!</v>
      </c>
      <c r="E98" s="63" t="e">
        <f t="shared" si="236"/>
        <v>#DIV/0!</v>
      </c>
    </row>
    <row r="99" spans="3:5" ht="15">
      <c r="C99" s="188">
        <v>8</v>
      </c>
      <c r="D99" s="176" t="e">
        <f>+'Año 8'!O2</f>
        <v>#DIV/0!</v>
      </c>
      <c r="E99" s="63" t="e">
        <f t="shared" si="236"/>
        <v>#DIV/0!</v>
      </c>
    </row>
    <row r="100" spans="3:5" ht="15">
      <c r="C100" s="188">
        <v>9</v>
      </c>
      <c r="D100" s="176" t="e">
        <f>+'Año 9'!O2</f>
        <v>#DIV/0!</v>
      </c>
      <c r="E100" s="63" t="e">
        <f t="shared" si="236"/>
        <v>#DIV/0!</v>
      </c>
    </row>
    <row r="101" spans="3:5" ht="15">
      <c r="C101" s="188">
        <v>10</v>
      </c>
      <c r="D101" s="176" t="e">
        <f>+'Año 10'!O2</f>
        <v>#DIV/0!</v>
      </c>
      <c r="E101" s="63" t="e">
        <f t="shared" si="236"/>
        <v>#DIV/0!</v>
      </c>
    </row>
    <row r="102" spans="2:17" ht="15.75" thickBot="1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ht="15.75" thickTop="1"/>
  </sheetData>
  <sheetProtection algorithmName="SHA-512" hashValue="1/EHJnNvhJLRGmyrX56M2weTTOIyjco+5PMJnRjK4kVUkcwEeuYEhqrylZSBoIY+Yk0+rH13fr1u8MipIrTEGg==" saltValue="K0wJ8pWyCiVJlnsbVga1+w==" spinCount="100000" sheet="1" objects="1" scenarios="1"/>
  <mergeCells count="7">
    <mergeCell ref="AK65:AL65"/>
    <mergeCell ref="C18:E18"/>
    <mergeCell ref="F18:H18"/>
    <mergeCell ref="I18:K18"/>
    <mergeCell ref="C52:E52"/>
    <mergeCell ref="F52:H52"/>
    <mergeCell ref="I52:K52"/>
  </mergeCells>
  <conditionalFormatting sqref="F8">
    <cfRule type="cellIs" priority="3" dxfId="26" operator="equal">
      <formula>"Supera máximo del Aporte I+D para el proyecto"</formula>
    </cfRule>
    <cfRule type="cellIs" priority="46" dxfId="26" operator="equal">
      <formula>"Supera máximo aporte Corfo para el proyecto"</formula>
    </cfRule>
  </conditionalFormatting>
  <conditionalFormatting sqref="K71 K48 K44:K45 H44:H45 E44:E45 E48">
    <cfRule type="cellIs" priority="45" dxfId="0" operator="equal">
      <formula>"Supera máximo"</formula>
    </cfRule>
  </conditionalFormatting>
  <conditionalFormatting sqref="H71 H48">
    <cfRule type="cellIs" priority="44" dxfId="0" operator="equal">
      <formula>"Supera máximo"</formula>
    </cfRule>
  </conditionalFormatting>
  <conditionalFormatting sqref="E71">
    <cfRule type="cellIs" priority="43" dxfId="0" operator="equal">
      <formula>"Supera máximo"</formula>
    </cfRule>
  </conditionalFormatting>
  <conditionalFormatting sqref="F12">
    <cfRule type="cellIs" priority="41" dxfId="0" operator="equal">
      <formula>"Asociados al proyecto deberán aportar con recursos pecuniarios"</formula>
    </cfRule>
  </conditionalFormatting>
  <conditionalFormatting sqref="K43">
    <cfRule type="cellIs" priority="38" dxfId="9" operator="equal">
      <formula>"Supera máximo"</formula>
    </cfRule>
  </conditionalFormatting>
  <conditionalFormatting sqref="E46">
    <cfRule type="cellIs" priority="32" dxfId="0" operator="equal">
      <formula>"Supera máximo"</formula>
    </cfRule>
  </conditionalFormatting>
  <conditionalFormatting sqref="K46">
    <cfRule type="cellIs" priority="31" dxfId="0" operator="equal">
      <formula>"Supera máximo"</formula>
    </cfRule>
  </conditionalFormatting>
  <conditionalFormatting sqref="E47">
    <cfRule type="cellIs" priority="29" dxfId="0" operator="equal">
      <formula>"Supera máximo"</formula>
    </cfRule>
  </conditionalFormatting>
  <conditionalFormatting sqref="E47">
    <cfRule type="cellIs" priority="28" dxfId="4" operator="equal">
      <formula>"No cumple"</formula>
    </cfRule>
  </conditionalFormatting>
  <conditionalFormatting sqref="K47">
    <cfRule type="cellIs" priority="27" dxfId="0" operator="equal">
      <formula>"Supera máximo"</formula>
    </cfRule>
  </conditionalFormatting>
  <conditionalFormatting sqref="K47">
    <cfRule type="cellIs" priority="26" dxfId="4" operator="equal">
      <formula>"No cumple"</formula>
    </cfRule>
  </conditionalFormatting>
  <conditionalFormatting sqref="F10:F11">
    <cfRule type="cellIs" priority="25" dxfId="0" operator="equal">
      <formula>"Asociados al proyecto deberán aportar con recursos pecuniarios"</formula>
    </cfRule>
  </conditionalFormatting>
  <conditionalFormatting sqref="F10">
    <cfRule type="cellIs" priority="24" dxfId="0" operator="equal">
      <formula>"Asociados al proyecto deberán aportar con recursos pecuniarios"</formula>
    </cfRule>
  </conditionalFormatting>
  <conditionalFormatting sqref="E8">
    <cfRule type="cellIs" priority="48" dxfId="9" operator="greaterThan">
      <formula>#REF!</formula>
    </cfRule>
  </conditionalFormatting>
  <conditionalFormatting sqref="E43">
    <cfRule type="cellIs" priority="23" dxfId="9" operator="equal">
      <formula>"Supera máximo"</formula>
    </cfRule>
  </conditionalFormatting>
  <conditionalFormatting sqref="F43">
    <cfRule type="cellIs" priority="20" dxfId="9" operator="equal">
      <formula>"Supera máximo"</formula>
    </cfRule>
  </conditionalFormatting>
  <conditionalFormatting sqref="G43">
    <cfRule type="cellIs" priority="18" dxfId="9" operator="equal">
      <formula>"Supera máximo"</formula>
    </cfRule>
  </conditionalFormatting>
  <conditionalFormatting sqref="F46">
    <cfRule type="cellIs" priority="11" dxfId="0" operator="equal">
      <formula>"Supera máximo"</formula>
    </cfRule>
  </conditionalFormatting>
  <conditionalFormatting sqref="F47">
    <cfRule type="cellIs" priority="10" dxfId="0" operator="equal">
      <formula>"Supera máximo"</formula>
    </cfRule>
  </conditionalFormatting>
  <conditionalFormatting sqref="F47">
    <cfRule type="cellIs" priority="9" dxfId="4" operator="equal">
      <formula>"No cumple"</formula>
    </cfRule>
  </conditionalFormatting>
  <conditionalFormatting sqref="G47">
    <cfRule type="cellIs" priority="7" dxfId="0" operator="equal">
      <formula>"Supera máximo"</formula>
    </cfRule>
  </conditionalFormatting>
  <conditionalFormatting sqref="G47">
    <cfRule type="cellIs" priority="6" dxfId="4" operator="equal">
      <formula>"No cumple"</formula>
    </cfRule>
  </conditionalFormatting>
  <conditionalFormatting sqref="D92:D101">
    <cfRule type="cellIs" priority="4" dxfId="3" operator="lessThanOrEqual">
      <formula>0.05</formula>
    </cfRule>
    <cfRule type="cellIs" priority="5" dxfId="2" operator="greaterThan">
      <formula>0.05</formula>
    </cfRule>
  </conditionalFormatting>
  <conditionalFormatting sqref="F8 F10:F12">
    <cfRule type="cellIs" priority="2" dxfId="1" operator="equal">
      <formula>"Sin alertas"</formula>
    </cfRule>
  </conditionalFormatting>
  <conditionalFormatting sqref="G46">
    <cfRule type="cellIs" priority="1" dxfId="0" operator="equal">
      <formula>"Supera máximo"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8"/>
  <sheetViews>
    <sheetView showGridLines="0" showRowColHeaders="0" workbookViewId="0" topLeftCell="A1">
      <selection activeCell="O29" sqref="O29"/>
    </sheetView>
  </sheetViews>
  <sheetFormatPr defaultColWidth="11.421875" defaultRowHeight="15"/>
  <cols>
    <col min="1" max="1" width="3.421875" style="0" customWidth="1"/>
  </cols>
  <sheetData>
    <row r="1" ht="26.25">
      <c r="B1" s="38" t="s">
        <v>71</v>
      </c>
    </row>
    <row r="2" s="43" customFormat="1" ht="15">
      <c r="B2" s="287"/>
    </row>
    <row r="3" s="43" customFormat="1" ht="15">
      <c r="B3" s="287"/>
    </row>
    <row r="4" s="43" customFormat="1" ht="15">
      <c r="B4" s="287"/>
    </row>
    <row r="5" s="43" customFormat="1" ht="15">
      <c r="B5" s="287"/>
    </row>
    <row r="6" s="43" customFormat="1" ht="15">
      <c r="B6" s="287"/>
    </row>
    <row r="7" s="43" customFormat="1" ht="15">
      <c r="B7" s="287"/>
    </row>
    <row r="8" s="43" customFormat="1" ht="15">
      <c r="B8" s="287"/>
    </row>
    <row r="9" s="43" customFormat="1" ht="15">
      <c r="B9" s="287"/>
    </row>
    <row r="10" s="43" customFormat="1" ht="15">
      <c r="B10" s="287"/>
    </row>
    <row r="11" s="43" customFormat="1" ht="15">
      <c r="B11" s="287"/>
    </row>
    <row r="12" s="43" customFormat="1" ht="15">
      <c r="B12" s="287"/>
    </row>
    <row r="13" s="43" customFormat="1" ht="15">
      <c r="B13" s="287"/>
    </row>
    <row r="14" s="43" customFormat="1" ht="15">
      <c r="B14" s="287"/>
    </row>
    <row r="15" s="43" customFormat="1" ht="15">
      <c r="B15" s="287"/>
    </row>
    <row r="16" s="43" customFormat="1" ht="15">
      <c r="B16" s="287"/>
    </row>
    <row r="17" s="43" customFormat="1" ht="15">
      <c r="B17" s="287"/>
    </row>
    <row r="18" s="43" customFormat="1" ht="15">
      <c r="B18" s="287"/>
    </row>
    <row r="19" s="43" customFormat="1" ht="15">
      <c r="B19" s="287"/>
    </row>
    <row r="20" s="43" customFormat="1" ht="15">
      <c r="B20" s="287"/>
    </row>
    <row r="21" s="43" customFormat="1" ht="15">
      <c r="B21" s="287"/>
    </row>
    <row r="22" s="43" customFormat="1" ht="15">
      <c r="B22" s="287"/>
    </row>
    <row r="23" s="43" customFormat="1" ht="15">
      <c r="B23" s="287"/>
    </row>
    <row r="24" s="43" customFormat="1" ht="15">
      <c r="B24" s="287"/>
    </row>
    <row r="25" s="43" customFormat="1" ht="15">
      <c r="B25" s="287"/>
    </row>
    <row r="26" s="43" customFormat="1" ht="15">
      <c r="B26" s="287"/>
    </row>
    <row r="27" s="43" customFormat="1" ht="15">
      <c r="B27" s="287"/>
    </row>
    <row r="28" s="43" customFormat="1" ht="15">
      <c r="B28" s="287"/>
    </row>
    <row r="29" spans="2:23" s="43" customFormat="1" ht="15">
      <c r="B29" s="287"/>
      <c r="R29" s="35" t="str">
        <f>+'Tablas Resumen'!B7</f>
        <v>Entidades</v>
      </c>
      <c r="S29" s="35" t="str">
        <f>+'Tablas Resumen'!C7</f>
        <v>Pecuniario</v>
      </c>
      <c r="T29" s="35" t="str">
        <f>+'Tablas Resumen'!D7</f>
        <v>Valorizado</v>
      </c>
      <c r="U29" s="35" t="str">
        <f>+'Tablas Resumen'!E7</f>
        <v>Total</v>
      </c>
      <c r="V29" s="35"/>
      <c r="W29" s="35"/>
    </row>
    <row r="30" spans="2:23" s="43" customFormat="1" ht="15">
      <c r="B30" s="287"/>
      <c r="R30" s="35" t="str">
        <f>+'Tablas Resumen'!B8</f>
        <v>SQM (Aporte de I+D)</v>
      </c>
      <c r="S30" s="35">
        <f>+'Tablas Resumen'!C8</f>
        <v>0</v>
      </c>
      <c r="T30" s="35">
        <f>+'Tablas Resumen'!D8</f>
        <v>0</v>
      </c>
      <c r="U30" s="35">
        <f>+'Tablas Resumen'!E8</f>
        <v>0</v>
      </c>
      <c r="V30" s="35"/>
      <c r="W30" s="35"/>
    </row>
    <row r="31" spans="2:23" s="43" customFormat="1" ht="15">
      <c r="B31" s="287"/>
      <c r="R31" s="35" t="str">
        <f>+'Tablas Resumen'!B9</f>
        <v>ITL</v>
      </c>
      <c r="S31" s="35">
        <f>+'Tablas Resumen'!C9</f>
        <v>0</v>
      </c>
      <c r="T31" s="35">
        <f>+'Tablas Resumen'!D9</f>
        <v>0</v>
      </c>
      <c r="U31" s="35">
        <f>+'Tablas Resumen'!E9</f>
        <v>0</v>
      </c>
      <c r="V31" s="35"/>
      <c r="W31" s="35"/>
    </row>
    <row r="32" spans="2:23" s="43" customFormat="1" ht="15">
      <c r="B32" s="287"/>
      <c r="R32" s="35" t="str">
        <f>+'Tablas Resumen'!B10</f>
        <v>Mandatario</v>
      </c>
      <c r="S32" s="35">
        <f>+'Tablas Resumen'!C10</f>
        <v>0</v>
      </c>
      <c r="T32" s="35">
        <f>+'Tablas Resumen'!D10</f>
        <v>0</v>
      </c>
      <c r="U32" s="35">
        <f>+'Tablas Resumen'!E10</f>
        <v>0</v>
      </c>
      <c r="V32" s="35"/>
      <c r="W32" s="35"/>
    </row>
    <row r="33" spans="2:23" s="43" customFormat="1" ht="15">
      <c r="B33" s="287"/>
      <c r="R33" s="35" t="str">
        <f>+'Tablas Resumen'!B11</f>
        <v>Mandante</v>
      </c>
      <c r="S33" s="35">
        <f>+'Tablas Resumen'!C11</f>
        <v>0</v>
      </c>
      <c r="T33" s="35">
        <f>+'Tablas Resumen'!D11</f>
        <v>0</v>
      </c>
      <c r="U33" s="35">
        <f>+'Tablas Resumen'!E11</f>
        <v>0</v>
      </c>
      <c r="V33" s="35"/>
      <c r="W33" s="35"/>
    </row>
    <row r="34" spans="2:23" s="43" customFormat="1" ht="15">
      <c r="B34" s="287"/>
      <c r="R34" s="35" t="str">
        <f>+'Tablas Resumen'!B12</f>
        <v>Asociado</v>
      </c>
      <c r="S34" s="35">
        <f>+'Tablas Resumen'!C12</f>
        <v>0</v>
      </c>
      <c r="T34" s="35">
        <f>+'Tablas Resumen'!D12</f>
        <v>0</v>
      </c>
      <c r="U34" s="35">
        <f>+'Tablas Resumen'!E12</f>
        <v>0</v>
      </c>
      <c r="V34" s="35"/>
      <c r="W34" s="35"/>
    </row>
    <row r="35" spans="2:23" s="43" customFormat="1" ht="15">
      <c r="B35" s="287"/>
      <c r="R35" s="35" t="str">
        <f>+'Tablas Resumen'!B13</f>
        <v>Total</v>
      </c>
      <c r="S35" s="35">
        <f>+'Tablas Resumen'!C13</f>
        <v>0</v>
      </c>
      <c r="T35" s="35">
        <f>+'Tablas Resumen'!D13</f>
        <v>0</v>
      </c>
      <c r="U35" s="35">
        <f>+'Tablas Resumen'!E13</f>
        <v>0</v>
      </c>
      <c r="V35" s="35"/>
      <c r="W35" s="35"/>
    </row>
    <row r="36" spans="2:23" s="43" customFormat="1" ht="15">
      <c r="B36" s="287"/>
      <c r="R36" s="35"/>
      <c r="S36" s="35"/>
      <c r="T36" s="35"/>
      <c r="U36" s="35"/>
      <c r="V36" s="35"/>
      <c r="W36" s="35"/>
    </row>
    <row r="37" spans="2:23" s="43" customFormat="1" ht="15">
      <c r="B37" s="287"/>
      <c r="R37" s="35" t="s">
        <v>75</v>
      </c>
      <c r="S37" s="35">
        <f>+SUM(S31:S34)</f>
        <v>0</v>
      </c>
      <c r="T37" s="35">
        <f aca="true" t="shared" si="0" ref="T37:U37">+SUM(T31:T34)</f>
        <v>0</v>
      </c>
      <c r="U37" s="35">
        <f t="shared" si="0"/>
        <v>0</v>
      </c>
      <c r="V37" s="35"/>
      <c r="W37" s="35"/>
    </row>
    <row r="38" spans="2:23" s="43" customFormat="1" ht="15">
      <c r="B38" s="287"/>
      <c r="R38" s="35"/>
      <c r="S38" s="35"/>
      <c r="T38" s="35"/>
      <c r="U38" s="35"/>
      <c r="V38" s="35"/>
      <c r="W38" s="35"/>
    </row>
    <row r="39" spans="2:23" s="43" customFormat="1" ht="15">
      <c r="B39" s="287"/>
      <c r="R39" s="35"/>
      <c r="S39" s="35" t="str">
        <f>+S29</f>
        <v>Pecuniario</v>
      </c>
      <c r="T39" s="35" t="str">
        <f>+T29</f>
        <v>Valorizado</v>
      </c>
      <c r="U39" s="35" t="str">
        <f>+R30</f>
        <v>SQM (Aporte de I+D)</v>
      </c>
      <c r="V39" s="35" t="str">
        <f>+R37</f>
        <v>Participantes</v>
      </c>
      <c r="W39" s="35"/>
    </row>
    <row r="40" spans="2:23" s="43" customFormat="1" ht="15">
      <c r="B40" s="287"/>
      <c r="R40" s="35"/>
      <c r="S40" s="35">
        <f>+S35</f>
        <v>0</v>
      </c>
      <c r="T40" s="35">
        <f>+T35</f>
        <v>0</v>
      </c>
      <c r="U40" s="35">
        <f>+S30</f>
        <v>0</v>
      </c>
      <c r="V40" s="35">
        <f>+S37</f>
        <v>0</v>
      </c>
      <c r="W40" s="35"/>
    </row>
    <row r="41" s="43" customFormat="1" ht="15">
      <c r="B41" s="287"/>
    </row>
    <row r="42" s="43" customFormat="1" ht="15">
      <c r="B42" s="287"/>
    </row>
    <row r="43" s="43" customFormat="1" ht="15">
      <c r="B43" s="287"/>
    </row>
    <row r="44" s="43" customFormat="1" ht="15">
      <c r="B44" s="287"/>
    </row>
    <row r="45" s="43" customFormat="1" ht="15">
      <c r="B45" s="287"/>
    </row>
    <row r="46" s="43" customFormat="1" ht="15">
      <c r="B46" s="287"/>
    </row>
    <row r="47" s="43" customFormat="1" ht="15">
      <c r="B47" s="287"/>
    </row>
    <row r="48" s="43" customFormat="1" ht="15">
      <c r="B48" s="287"/>
    </row>
    <row r="49" s="43" customFormat="1" ht="15">
      <c r="B49" s="287"/>
    </row>
    <row r="50" s="43" customFormat="1" ht="15">
      <c r="B50" s="287"/>
    </row>
    <row r="51" s="43" customFormat="1" ht="15">
      <c r="B51" s="287"/>
    </row>
    <row r="52" s="43" customFormat="1" ht="15">
      <c r="B52" s="287"/>
    </row>
    <row r="53" s="43" customFormat="1" ht="15">
      <c r="B53" s="287"/>
    </row>
    <row r="54" s="43" customFormat="1" ht="15">
      <c r="B54" s="287"/>
    </row>
    <row r="55" s="43" customFormat="1" ht="15">
      <c r="B55" s="287"/>
    </row>
    <row r="56" s="43" customFormat="1" ht="15">
      <c r="B56" s="287"/>
    </row>
    <row r="57" s="43" customFormat="1" ht="15">
      <c r="B57" s="287"/>
    </row>
    <row r="58" s="43" customFormat="1" ht="15">
      <c r="B58" s="287"/>
    </row>
    <row r="59" s="43" customFormat="1" ht="15">
      <c r="B59" s="287"/>
    </row>
    <row r="60" s="43" customFormat="1" ht="15">
      <c r="B60" s="287"/>
    </row>
    <row r="61" s="43" customFormat="1" ht="15">
      <c r="B61" s="287"/>
    </row>
    <row r="62" s="43" customFormat="1" ht="15">
      <c r="B62" s="287"/>
    </row>
    <row r="63" s="43" customFormat="1" ht="15">
      <c r="B63" s="287"/>
    </row>
    <row r="64" s="43" customFormat="1" ht="15">
      <c r="B64" s="287"/>
    </row>
    <row r="65" s="43" customFormat="1" ht="15">
      <c r="B65" s="287"/>
    </row>
    <row r="66" s="43" customFormat="1" ht="15">
      <c r="B66" s="287"/>
    </row>
    <row r="67" s="43" customFormat="1" ht="15">
      <c r="B67" s="287"/>
    </row>
    <row r="68" s="43" customFormat="1" ht="15">
      <c r="B68" s="287"/>
    </row>
    <row r="69" s="43" customFormat="1" ht="15">
      <c r="B69" s="287"/>
    </row>
    <row r="70" s="43" customFormat="1" ht="15">
      <c r="B70" s="287"/>
    </row>
    <row r="71" s="43" customFormat="1" ht="15">
      <c r="B71" s="287"/>
    </row>
    <row r="72" s="43" customFormat="1" ht="15">
      <c r="B72" s="287"/>
    </row>
    <row r="73" s="43" customFormat="1" ht="15">
      <c r="B73" s="287"/>
    </row>
    <row r="74" s="43" customFormat="1" ht="15">
      <c r="B74" s="287"/>
    </row>
    <row r="76" spans="2:12" s="289" customFormat="1" ht="12">
      <c r="B76" s="288"/>
      <c r="C76" s="288" t="s">
        <v>34</v>
      </c>
      <c r="D76" s="288" t="s">
        <v>35</v>
      </c>
      <c r="E76" s="288" t="s">
        <v>36</v>
      </c>
      <c r="F76" s="288" t="s">
        <v>37</v>
      </c>
      <c r="G76" s="288" t="s">
        <v>38</v>
      </c>
      <c r="H76" s="288" t="s">
        <v>39</v>
      </c>
      <c r="I76" s="288" t="s">
        <v>40</v>
      </c>
      <c r="J76" s="288" t="s">
        <v>41</v>
      </c>
      <c r="K76" s="288" t="s">
        <v>42</v>
      </c>
      <c r="L76" s="288" t="s">
        <v>43</v>
      </c>
    </row>
    <row r="77" spans="2:12" s="289" customFormat="1" ht="12">
      <c r="B77" s="289" t="s">
        <v>3</v>
      </c>
      <c r="C77" s="290">
        <f>+'Tablas Resumen'!E66</f>
        <v>0</v>
      </c>
      <c r="D77" s="290">
        <f>+'Tablas Resumen'!H66</f>
        <v>0</v>
      </c>
      <c r="E77" s="290">
        <f>+'Tablas Resumen'!K66</f>
        <v>0</v>
      </c>
      <c r="F77" s="290">
        <f>+'Tablas Resumen'!N66</f>
        <v>0</v>
      </c>
      <c r="G77" s="290">
        <f>+'Tablas Resumen'!Q66</f>
        <v>0</v>
      </c>
      <c r="H77" s="290">
        <f>+'Tablas Resumen'!T66</f>
        <v>0</v>
      </c>
      <c r="I77" s="290">
        <f>+'Tablas Resumen'!W66</f>
        <v>0</v>
      </c>
      <c r="J77" s="290">
        <f>+'Tablas Resumen'!Z66</f>
        <v>0</v>
      </c>
      <c r="K77" s="290">
        <f>+'Tablas Resumen'!AC66</f>
        <v>0</v>
      </c>
      <c r="L77" s="290">
        <f>+'Tablas Resumen'!AF66</f>
        <v>0</v>
      </c>
    </row>
    <row r="78" spans="2:12" s="289" customFormat="1" ht="12">
      <c r="B78" s="289" t="s">
        <v>6</v>
      </c>
      <c r="C78" s="290">
        <f>+'Tablas Resumen'!E67</f>
        <v>0</v>
      </c>
      <c r="D78" s="290">
        <f>+'Tablas Resumen'!H67</f>
        <v>0</v>
      </c>
      <c r="E78" s="290">
        <f>+'Tablas Resumen'!K67</f>
        <v>0</v>
      </c>
      <c r="F78" s="290">
        <f>+'Tablas Resumen'!N67</f>
        <v>0</v>
      </c>
      <c r="G78" s="290">
        <f>+'Tablas Resumen'!Q67</f>
        <v>0</v>
      </c>
      <c r="H78" s="290">
        <f>+'Tablas Resumen'!T67</f>
        <v>0</v>
      </c>
      <c r="I78" s="290">
        <f>+'Tablas Resumen'!W67</f>
        <v>0</v>
      </c>
      <c r="J78" s="290">
        <f>+'Tablas Resumen'!Z67</f>
        <v>0</v>
      </c>
      <c r="K78" s="290">
        <f>+'Tablas Resumen'!AC67</f>
        <v>0</v>
      </c>
      <c r="L78" s="290">
        <f>+'Tablas Resumen'!AF67</f>
        <v>0</v>
      </c>
    </row>
    <row r="79" spans="2:12" s="289" customFormat="1" ht="12">
      <c r="B79" s="289" t="s">
        <v>4</v>
      </c>
      <c r="C79" s="290">
        <f>+'Tablas Resumen'!E68</f>
        <v>0</v>
      </c>
      <c r="D79" s="290">
        <f>+'Tablas Resumen'!H68</f>
        <v>0</v>
      </c>
      <c r="E79" s="290">
        <f>+'Tablas Resumen'!K68</f>
        <v>0</v>
      </c>
      <c r="F79" s="290">
        <f>+'Tablas Resumen'!N68</f>
        <v>0</v>
      </c>
      <c r="G79" s="290">
        <f>+'Tablas Resumen'!Q68</f>
        <v>0</v>
      </c>
      <c r="H79" s="290">
        <f>+'Tablas Resumen'!T68</f>
        <v>0</v>
      </c>
      <c r="I79" s="290">
        <f>+'Tablas Resumen'!W68</f>
        <v>0</v>
      </c>
      <c r="J79" s="290">
        <f>+'Tablas Resumen'!Z68</f>
        <v>0</v>
      </c>
      <c r="K79" s="290">
        <f>+'Tablas Resumen'!AC68</f>
        <v>0</v>
      </c>
      <c r="L79" s="290">
        <f>+'Tablas Resumen'!AF68</f>
        <v>0</v>
      </c>
    </row>
    <row r="80" spans="2:12" s="289" customFormat="1" ht="12">
      <c r="B80" s="289" t="s">
        <v>5</v>
      </c>
      <c r="C80" s="290">
        <f>+'Tablas Resumen'!E69</f>
        <v>0</v>
      </c>
      <c r="D80" s="290">
        <f>+'Tablas Resumen'!H69</f>
        <v>0</v>
      </c>
      <c r="E80" s="290">
        <f>+'Tablas Resumen'!K69</f>
        <v>0</v>
      </c>
      <c r="F80" s="290">
        <f>+'Tablas Resumen'!N69</f>
        <v>0</v>
      </c>
      <c r="G80" s="290">
        <f>+'Tablas Resumen'!Q69</f>
        <v>0</v>
      </c>
      <c r="H80" s="290">
        <f>+'Tablas Resumen'!T69</f>
        <v>0</v>
      </c>
      <c r="I80" s="290">
        <f>+'Tablas Resumen'!W69</f>
        <v>0</v>
      </c>
      <c r="J80" s="290">
        <f>+'Tablas Resumen'!Z69</f>
        <v>0</v>
      </c>
      <c r="K80" s="290">
        <f>+'Tablas Resumen'!AC69</f>
        <v>0</v>
      </c>
      <c r="L80" s="290">
        <f>+'Tablas Resumen'!AF69</f>
        <v>0</v>
      </c>
    </row>
    <row r="81" s="291" customFormat="1" ht="15"/>
    <row r="82" s="291" customFormat="1" ht="15"/>
    <row r="83" spans="2:12" s="291" customFormat="1" ht="15">
      <c r="B83" s="288"/>
      <c r="C83" s="288" t="s">
        <v>34</v>
      </c>
      <c r="D83" s="288" t="s">
        <v>35</v>
      </c>
      <c r="E83" s="288" t="s">
        <v>36</v>
      </c>
      <c r="F83" s="288" t="s">
        <v>37</v>
      </c>
      <c r="G83" s="288" t="s">
        <v>38</v>
      </c>
      <c r="H83" s="288" t="s">
        <v>39</v>
      </c>
      <c r="I83" s="288" t="s">
        <v>40</v>
      </c>
      <c r="J83" s="288" t="s">
        <v>41</v>
      </c>
      <c r="K83" s="288" t="s">
        <v>42</v>
      </c>
      <c r="L83" s="288" t="s">
        <v>43</v>
      </c>
    </row>
    <row r="84" spans="2:12" s="291" customFormat="1" ht="15">
      <c r="B84" s="289" t="s">
        <v>44</v>
      </c>
      <c r="C84" s="290">
        <f>+'Tablas Resumen'!E33</f>
        <v>0</v>
      </c>
      <c r="D84" s="290">
        <f>+'Tablas Resumen'!H33</f>
        <v>0</v>
      </c>
      <c r="E84" s="290">
        <f>+'Tablas Resumen'!K33</f>
        <v>0</v>
      </c>
      <c r="F84" s="290">
        <f>+'Tablas Resumen'!N33</f>
        <v>0</v>
      </c>
      <c r="G84" s="290">
        <f>+'Tablas Resumen'!Q33</f>
        <v>0</v>
      </c>
      <c r="H84" s="290">
        <f>+'Tablas Resumen'!T33</f>
        <v>0</v>
      </c>
      <c r="I84" s="290">
        <f>+'Tablas Resumen'!W33</f>
        <v>0</v>
      </c>
      <c r="J84" s="290">
        <f>+'Tablas Resumen'!Z33</f>
        <v>0</v>
      </c>
      <c r="K84" s="290">
        <f>+'Tablas Resumen'!AC33</f>
        <v>0</v>
      </c>
      <c r="L84" s="290">
        <f>+'Tablas Resumen'!AF33</f>
        <v>0</v>
      </c>
    </row>
    <row r="85" spans="2:12" s="291" customFormat="1" ht="15">
      <c r="B85" s="289" t="s">
        <v>72</v>
      </c>
      <c r="C85" s="290">
        <f>+'Tablas Resumen'!E34</f>
        <v>0</v>
      </c>
      <c r="D85" s="290">
        <f>+'Tablas Resumen'!H34</f>
        <v>0</v>
      </c>
      <c r="E85" s="290">
        <f>+'Tablas Resumen'!K34</f>
        <v>0</v>
      </c>
      <c r="F85" s="290">
        <f>+'Tablas Resumen'!N34</f>
        <v>0</v>
      </c>
      <c r="G85" s="290">
        <f>+'Tablas Resumen'!Q34</f>
        <v>0</v>
      </c>
      <c r="H85" s="290">
        <f>+'Tablas Resumen'!T34</f>
        <v>0</v>
      </c>
      <c r="I85" s="290">
        <f>+'Tablas Resumen'!W34</f>
        <v>0</v>
      </c>
      <c r="J85" s="290">
        <f>+'Tablas Resumen'!Z34</f>
        <v>0</v>
      </c>
      <c r="K85" s="290">
        <f>+'Tablas Resumen'!AC34</f>
        <v>0</v>
      </c>
      <c r="L85" s="290">
        <f>+'Tablas Resumen'!AF34</f>
        <v>0</v>
      </c>
    </row>
    <row r="86" spans="2:12" s="291" customFormat="1" ht="15">
      <c r="B86" s="289" t="s">
        <v>46</v>
      </c>
      <c r="C86" s="290">
        <f>+'Tablas Resumen'!E35</f>
        <v>0</v>
      </c>
      <c r="D86" s="290">
        <f>+'Tablas Resumen'!H35</f>
        <v>0</v>
      </c>
      <c r="E86" s="290">
        <f>+'Tablas Resumen'!K35</f>
        <v>0</v>
      </c>
      <c r="F86" s="290">
        <f>+'Tablas Resumen'!N35</f>
        <v>0</v>
      </c>
      <c r="G86" s="290">
        <f>+'Tablas Resumen'!Q35</f>
        <v>0</v>
      </c>
      <c r="H86" s="290">
        <f>+'Tablas Resumen'!T35</f>
        <v>0</v>
      </c>
      <c r="I86" s="290">
        <f>+'Tablas Resumen'!W35</f>
        <v>0</v>
      </c>
      <c r="J86" s="290">
        <f>+'Tablas Resumen'!Z35</f>
        <v>0</v>
      </c>
      <c r="K86" s="290">
        <f>+'Tablas Resumen'!AC35</f>
        <v>0</v>
      </c>
      <c r="L86" s="290">
        <f>+'Tablas Resumen'!AF35</f>
        <v>0</v>
      </c>
    </row>
    <row r="87" spans="2:12" s="291" customFormat="1" ht="15">
      <c r="B87" s="289" t="s">
        <v>47</v>
      </c>
      <c r="C87" s="290">
        <f>+'Tablas Resumen'!E36</f>
        <v>0</v>
      </c>
      <c r="D87" s="290">
        <f>+'Tablas Resumen'!H36</f>
        <v>0</v>
      </c>
      <c r="E87" s="290">
        <f>+'Tablas Resumen'!K36</f>
        <v>0</v>
      </c>
      <c r="F87" s="290">
        <f>+'Tablas Resumen'!N36</f>
        <v>0</v>
      </c>
      <c r="G87" s="290">
        <f>+'Tablas Resumen'!Q36</f>
        <v>0</v>
      </c>
      <c r="H87" s="290">
        <f>+'Tablas Resumen'!T36</f>
        <v>0</v>
      </c>
      <c r="I87" s="290">
        <f>+'Tablas Resumen'!W36</f>
        <v>0</v>
      </c>
      <c r="J87" s="290">
        <f>+'Tablas Resumen'!Z36</f>
        <v>0</v>
      </c>
      <c r="K87" s="290">
        <f>+'Tablas Resumen'!AC36</f>
        <v>0</v>
      </c>
      <c r="L87" s="290">
        <f>+'Tablas Resumen'!AF36</f>
        <v>0</v>
      </c>
    </row>
    <row r="88" spans="2:12" s="291" customFormat="1" ht="15">
      <c r="B88" s="289" t="s">
        <v>8</v>
      </c>
      <c r="C88" s="290">
        <f>+'Tablas Resumen'!E37</f>
        <v>0</v>
      </c>
      <c r="D88" s="290">
        <f>+'Tablas Resumen'!H37</f>
        <v>0</v>
      </c>
      <c r="E88" s="290">
        <f>+'Tablas Resumen'!K37</f>
        <v>0</v>
      </c>
      <c r="F88" s="290">
        <f>+'Tablas Resumen'!N37</f>
        <v>0</v>
      </c>
      <c r="G88" s="290">
        <f>+'Tablas Resumen'!Q37</f>
        <v>0</v>
      </c>
      <c r="H88" s="290">
        <f>+'Tablas Resumen'!T37</f>
        <v>0</v>
      </c>
      <c r="I88" s="290">
        <f>+'Tablas Resumen'!W37</f>
        <v>0</v>
      </c>
      <c r="J88" s="290">
        <f>+'Tablas Resumen'!Z37</f>
        <v>0</v>
      </c>
      <c r="K88" s="290">
        <f>+'Tablas Resumen'!AC37</f>
        <v>0</v>
      </c>
      <c r="L88" s="290">
        <f>+'Tablas Resumen'!AF37</f>
        <v>0</v>
      </c>
    </row>
  </sheetData>
  <sheetProtection algorithmName="SHA-512" hashValue="yxAEwpgiwwipOEk0+LUFIk1MFIaIr3XitRUaMZqwgsxgviBk4yt6v6dNFl8cUeh+NDUwSns01WD3Vn8tz91UeA==" saltValue="BxLlCVJWxwylu82yojc2cA==" spinCount="100000"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6"/>
  <sheetViews>
    <sheetView showGridLines="0" workbookViewId="0" topLeftCell="A1">
      <selection activeCell="A9" sqref="A9"/>
    </sheetView>
  </sheetViews>
  <sheetFormatPr defaultColWidth="11.421875" defaultRowHeight="15"/>
  <cols>
    <col min="1" max="1" width="22.57421875" style="0" bestFit="1" customWidth="1"/>
    <col min="2" max="2" width="4.28125" style="0" customWidth="1"/>
    <col min="3" max="3" width="14.421875" style="0" bestFit="1" customWidth="1"/>
  </cols>
  <sheetData>
    <row r="1" spans="1:3" ht="15">
      <c r="A1" s="1" t="s">
        <v>11</v>
      </c>
      <c r="C1" s="1" t="s">
        <v>16</v>
      </c>
    </row>
    <row r="2" spans="1:3" ht="15">
      <c r="A2" s="26" t="s">
        <v>45</v>
      </c>
      <c r="C2" s="26" t="s">
        <v>3</v>
      </c>
    </row>
    <row r="3" spans="1:3" ht="15">
      <c r="A3" s="26" t="s">
        <v>46</v>
      </c>
      <c r="C3" s="26" t="s">
        <v>6</v>
      </c>
    </row>
    <row r="4" spans="1:3" ht="15">
      <c r="A4" s="26" t="s">
        <v>47</v>
      </c>
      <c r="C4" s="26" t="s">
        <v>4</v>
      </c>
    </row>
    <row r="5" spans="1:3" ht="15">
      <c r="A5" s="26" t="s">
        <v>8</v>
      </c>
      <c r="C5" s="26" t="s">
        <v>5</v>
      </c>
    </row>
    <row r="6" ht="15">
      <c r="A6" s="26" t="s">
        <v>72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86"/>
  <sheetViews>
    <sheetView showGridLines="0" showRowColHeaders="0" workbookViewId="0" topLeftCell="A1">
      <pane ySplit="1" topLeftCell="A2" activePane="bottomLeft" state="frozen"/>
      <selection pane="bottomLeft" activeCell="A4" sqref="A4"/>
    </sheetView>
  </sheetViews>
  <sheetFormatPr defaultColWidth="11.421875" defaultRowHeight="15"/>
  <cols>
    <col min="1" max="1" width="46.421875" style="29" customWidth="1"/>
    <col min="2" max="2" width="23.421875" style="29" customWidth="1"/>
    <col min="3" max="4" width="11.421875" style="304" customWidth="1"/>
    <col min="5" max="5" width="30.57421875" style="304" customWidth="1"/>
    <col min="6" max="17" width="11.421875" style="35" customWidth="1"/>
  </cols>
  <sheetData>
    <row r="1" spans="1:5" ht="53.25" customHeight="1">
      <c r="A1" s="31" t="s">
        <v>32</v>
      </c>
      <c r="B1" s="32" t="s">
        <v>7</v>
      </c>
      <c r="E1" s="305"/>
    </row>
    <row r="2" spans="1:6" ht="15">
      <c r="A2" s="274" t="s">
        <v>44</v>
      </c>
      <c r="B2" s="274" t="s">
        <v>45</v>
      </c>
      <c r="C2" s="306" t="str">
        <f aca="true" t="shared" si="0" ref="C2:C30">IF(A2&gt;0,IF(B2&gt;0," ","&lt;&lt;&lt;  seleccionar tipo de entidad"),IF(B2&gt;0,IF(A2&gt;0," ","&lt;&lt;&lt;  escriba el nombre de la entidad")," "))</f>
        <v xml:space="preserve"> </v>
      </c>
      <c r="F2" s="35" t="str">
        <f aca="true" t="shared" si="1" ref="F2:F33">+A2</f>
        <v>SQM</v>
      </c>
    </row>
    <row r="3" spans="1:6" ht="15">
      <c r="A3" s="274" t="s">
        <v>73</v>
      </c>
      <c r="B3" s="274" t="s">
        <v>72</v>
      </c>
      <c r="C3" s="306" t="str">
        <f t="shared" si="0"/>
        <v xml:space="preserve"> </v>
      </c>
      <c r="F3" s="35" t="str">
        <f t="shared" si="1"/>
        <v>Instituto de Tecnologías Limpias</v>
      </c>
    </row>
    <row r="4" spans="1:6" ht="15">
      <c r="A4" s="28"/>
      <c r="B4" s="28"/>
      <c r="C4" s="306" t="str">
        <f t="shared" si="0"/>
        <v xml:space="preserve"> </v>
      </c>
      <c r="F4" s="35">
        <f t="shared" si="1"/>
        <v>0</v>
      </c>
    </row>
    <row r="5" spans="1:6" ht="15">
      <c r="A5" s="28"/>
      <c r="B5" s="28"/>
      <c r="C5" s="306" t="str">
        <f t="shared" si="0"/>
        <v xml:space="preserve"> </v>
      </c>
      <c r="F5" s="35">
        <f t="shared" si="1"/>
        <v>0</v>
      </c>
    </row>
    <row r="6" spans="1:6" ht="15">
      <c r="A6" s="28"/>
      <c r="B6" s="28"/>
      <c r="C6" s="306" t="str">
        <f t="shared" si="0"/>
        <v xml:space="preserve"> </v>
      </c>
      <c r="F6" s="35">
        <f t="shared" si="1"/>
        <v>0</v>
      </c>
    </row>
    <row r="7" spans="1:6" ht="15">
      <c r="A7" s="28"/>
      <c r="B7" s="28"/>
      <c r="C7" s="306" t="str">
        <f t="shared" si="0"/>
        <v xml:space="preserve"> </v>
      </c>
      <c r="F7" s="35">
        <f t="shared" si="1"/>
        <v>0</v>
      </c>
    </row>
    <row r="8" spans="1:6" ht="15">
      <c r="A8" s="28"/>
      <c r="B8" s="28"/>
      <c r="C8" s="306" t="str">
        <f t="shared" si="0"/>
        <v xml:space="preserve"> </v>
      </c>
      <c r="F8" s="35">
        <f t="shared" si="1"/>
        <v>0</v>
      </c>
    </row>
    <row r="9" spans="1:6" ht="15">
      <c r="A9" s="28"/>
      <c r="B9" s="28"/>
      <c r="C9" s="306" t="str">
        <f t="shared" si="0"/>
        <v xml:space="preserve"> </v>
      </c>
      <c r="F9" s="35">
        <f t="shared" si="1"/>
        <v>0</v>
      </c>
    </row>
    <row r="10" spans="1:6" ht="15">
      <c r="A10" s="28"/>
      <c r="B10" s="28"/>
      <c r="C10" s="306" t="str">
        <f t="shared" si="0"/>
        <v xml:space="preserve"> </v>
      </c>
      <c r="F10" s="35">
        <f t="shared" si="1"/>
        <v>0</v>
      </c>
    </row>
    <row r="11" spans="1:6" ht="15">
      <c r="A11" s="28"/>
      <c r="B11" s="28"/>
      <c r="C11" s="306" t="str">
        <f t="shared" si="0"/>
        <v xml:space="preserve"> </v>
      </c>
      <c r="F11" s="35">
        <f t="shared" si="1"/>
        <v>0</v>
      </c>
    </row>
    <row r="12" spans="1:6" ht="15">
      <c r="A12" s="28"/>
      <c r="B12" s="28"/>
      <c r="C12" s="306" t="str">
        <f t="shared" si="0"/>
        <v xml:space="preserve"> </v>
      </c>
      <c r="F12" s="35">
        <f t="shared" si="1"/>
        <v>0</v>
      </c>
    </row>
    <row r="13" spans="1:6" ht="15">
      <c r="A13" s="28"/>
      <c r="B13" s="28"/>
      <c r="C13" s="306" t="str">
        <f t="shared" si="0"/>
        <v xml:space="preserve"> </v>
      </c>
      <c r="F13" s="35">
        <f t="shared" si="1"/>
        <v>0</v>
      </c>
    </row>
    <row r="14" spans="1:6" ht="15">
      <c r="A14" s="28"/>
      <c r="B14" s="28"/>
      <c r="C14" s="306" t="str">
        <f t="shared" si="0"/>
        <v xml:space="preserve"> </v>
      </c>
      <c r="F14" s="35">
        <f t="shared" si="1"/>
        <v>0</v>
      </c>
    </row>
    <row r="15" spans="1:6" ht="15">
      <c r="A15" s="28"/>
      <c r="B15" s="28"/>
      <c r="C15" s="306" t="str">
        <f t="shared" si="0"/>
        <v xml:space="preserve"> </v>
      </c>
      <c r="F15" s="35">
        <f t="shared" si="1"/>
        <v>0</v>
      </c>
    </row>
    <row r="16" spans="1:6" ht="15">
      <c r="A16" s="28"/>
      <c r="B16" s="28"/>
      <c r="C16" s="306" t="str">
        <f t="shared" si="0"/>
        <v xml:space="preserve"> </v>
      </c>
      <c r="F16" s="35">
        <f t="shared" si="1"/>
        <v>0</v>
      </c>
    </row>
    <row r="17" spans="1:6" ht="15">
      <c r="A17" s="28"/>
      <c r="B17" s="28"/>
      <c r="C17" s="306" t="str">
        <f t="shared" si="0"/>
        <v xml:space="preserve"> </v>
      </c>
      <c r="F17" s="35">
        <f t="shared" si="1"/>
        <v>0</v>
      </c>
    </row>
    <row r="18" spans="1:6" ht="15">
      <c r="A18" s="28"/>
      <c r="B18" s="28"/>
      <c r="C18" s="306" t="str">
        <f t="shared" si="0"/>
        <v xml:space="preserve"> </v>
      </c>
      <c r="F18" s="35">
        <f t="shared" si="1"/>
        <v>0</v>
      </c>
    </row>
    <row r="19" spans="1:6" ht="15">
      <c r="A19" s="28"/>
      <c r="B19" s="28"/>
      <c r="C19" s="306" t="str">
        <f t="shared" si="0"/>
        <v xml:space="preserve"> </v>
      </c>
      <c r="F19" s="35">
        <f t="shared" si="1"/>
        <v>0</v>
      </c>
    </row>
    <row r="20" spans="1:6" ht="15">
      <c r="A20" s="28"/>
      <c r="B20" s="28"/>
      <c r="C20" s="306" t="str">
        <f t="shared" si="0"/>
        <v xml:space="preserve"> </v>
      </c>
      <c r="F20" s="35">
        <f t="shared" si="1"/>
        <v>0</v>
      </c>
    </row>
    <row r="21" spans="1:6" ht="15">
      <c r="A21" s="28"/>
      <c r="B21" s="28"/>
      <c r="C21" s="306" t="str">
        <f t="shared" si="0"/>
        <v xml:space="preserve"> </v>
      </c>
      <c r="F21" s="35">
        <f t="shared" si="1"/>
        <v>0</v>
      </c>
    </row>
    <row r="22" spans="1:6" ht="15">
      <c r="A22" s="28"/>
      <c r="B22" s="28"/>
      <c r="C22" s="306" t="str">
        <f t="shared" si="0"/>
        <v xml:space="preserve"> </v>
      </c>
      <c r="F22" s="35">
        <f t="shared" si="1"/>
        <v>0</v>
      </c>
    </row>
    <row r="23" spans="1:6" ht="15">
      <c r="A23" s="28"/>
      <c r="B23" s="28"/>
      <c r="C23" s="306" t="str">
        <f t="shared" si="0"/>
        <v xml:space="preserve"> </v>
      </c>
      <c r="F23" s="35">
        <f t="shared" si="1"/>
        <v>0</v>
      </c>
    </row>
    <row r="24" spans="1:6" ht="15">
      <c r="A24" s="28"/>
      <c r="B24" s="28"/>
      <c r="C24" s="306" t="str">
        <f t="shared" si="0"/>
        <v xml:space="preserve"> </v>
      </c>
      <c r="F24" s="35">
        <f t="shared" si="1"/>
        <v>0</v>
      </c>
    </row>
    <row r="25" spans="1:6" ht="15">
      <c r="A25" s="28"/>
      <c r="B25" s="28"/>
      <c r="C25" s="306" t="str">
        <f t="shared" si="0"/>
        <v xml:space="preserve"> </v>
      </c>
      <c r="F25" s="35">
        <f t="shared" si="1"/>
        <v>0</v>
      </c>
    </row>
    <row r="26" spans="1:6" ht="15">
      <c r="A26" s="28"/>
      <c r="B26" s="28"/>
      <c r="C26" s="306" t="str">
        <f t="shared" si="0"/>
        <v xml:space="preserve"> </v>
      </c>
      <c r="F26" s="35">
        <f t="shared" si="1"/>
        <v>0</v>
      </c>
    </row>
    <row r="27" spans="1:6" ht="15">
      <c r="A27" s="28"/>
      <c r="B27" s="28"/>
      <c r="C27" s="306" t="str">
        <f t="shared" si="0"/>
        <v xml:space="preserve"> </v>
      </c>
      <c r="F27" s="35">
        <f t="shared" si="1"/>
        <v>0</v>
      </c>
    </row>
    <row r="28" spans="1:6" ht="15">
      <c r="A28" s="28"/>
      <c r="B28" s="28"/>
      <c r="C28" s="306" t="str">
        <f t="shared" si="0"/>
        <v xml:space="preserve"> </v>
      </c>
      <c r="F28" s="35">
        <f t="shared" si="1"/>
        <v>0</v>
      </c>
    </row>
    <row r="29" spans="1:6" ht="15">
      <c r="A29" s="28"/>
      <c r="B29" s="28"/>
      <c r="C29" s="306" t="str">
        <f t="shared" si="0"/>
        <v xml:space="preserve"> </v>
      </c>
      <c r="F29" s="35">
        <f t="shared" si="1"/>
        <v>0</v>
      </c>
    </row>
    <row r="30" spans="1:6" ht="15">
      <c r="A30" s="28"/>
      <c r="B30" s="28"/>
      <c r="C30" s="306" t="str">
        <f t="shared" si="0"/>
        <v xml:space="preserve"> </v>
      </c>
      <c r="F30" s="35">
        <f t="shared" si="1"/>
        <v>0</v>
      </c>
    </row>
    <row r="31" spans="1:6" ht="15">
      <c r="A31" s="28"/>
      <c r="B31" s="28"/>
      <c r="C31" s="306" t="str">
        <f aca="true" t="shared" si="2" ref="C31:C66">IF(A31&gt;0,IF(B31&gt;0," ","&lt;&lt;&lt;  seleccionar tipo de entidad"),IF(B31&gt;0,IF(A31&gt;0," ","&lt;&lt;&lt;  escriba el nombre de la entidad")," "))</f>
        <v xml:space="preserve"> </v>
      </c>
      <c r="F31" s="35">
        <f t="shared" si="1"/>
        <v>0</v>
      </c>
    </row>
    <row r="32" spans="1:6" ht="15">
      <c r="A32" s="28"/>
      <c r="B32" s="28"/>
      <c r="C32" s="306" t="str">
        <f t="shared" si="2"/>
        <v xml:space="preserve"> </v>
      </c>
      <c r="F32" s="35">
        <f t="shared" si="1"/>
        <v>0</v>
      </c>
    </row>
    <row r="33" spans="1:6" ht="15">
      <c r="A33" s="28"/>
      <c r="B33" s="28"/>
      <c r="C33" s="306" t="str">
        <f t="shared" si="2"/>
        <v xml:space="preserve"> </v>
      </c>
      <c r="F33" s="35">
        <f t="shared" si="1"/>
        <v>0</v>
      </c>
    </row>
    <row r="34" spans="1:6" ht="15">
      <c r="A34" s="28"/>
      <c r="B34" s="28"/>
      <c r="C34" s="306" t="str">
        <f t="shared" si="2"/>
        <v xml:space="preserve"> </v>
      </c>
      <c r="F34" s="35">
        <f aca="true" t="shared" si="3" ref="F34:F65">+A34</f>
        <v>0</v>
      </c>
    </row>
    <row r="35" spans="1:6" ht="15">
      <c r="A35" s="28"/>
      <c r="B35" s="28"/>
      <c r="C35" s="306" t="str">
        <f t="shared" si="2"/>
        <v xml:space="preserve"> </v>
      </c>
      <c r="F35" s="35">
        <f t="shared" si="3"/>
        <v>0</v>
      </c>
    </row>
    <row r="36" spans="1:6" ht="15">
      <c r="A36" s="28"/>
      <c r="B36" s="28"/>
      <c r="C36" s="306" t="str">
        <f t="shared" si="2"/>
        <v xml:space="preserve"> </v>
      </c>
      <c r="F36" s="35">
        <f t="shared" si="3"/>
        <v>0</v>
      </c>
    </row>
    <row r="37" spans="1:6" ht="15">
      <c r="A37" s="28"/>
      <c r="B37" s="28"/>
      <c r="C37" s="306" t="str">
        <f t="shared" si="2"/>
        <v xml:space="preserve"> </v>
      </c>
      <c r="F37" s="35">
        <f t="shared" si="3"/>
        <v>0</v>
      </c>
    </row>
    <row r="38" spans="1:6" ht="15">
      <c r="A38" s="28"/>
      <c r="B38" s="28"/>
      <c r="C38" s="306" t="str">
        <f t="shared" si="2"/>
        <v xml:space="preserve"> </v>
      </c>
      <c r="F38" s="35">
        <f t="shared" si="3"/>
        <v>0</v>
      </c>
    </row>
    <row r="39" spans="1:6" ht="15">
      <c r="A39" s="28"/>
      <c r="B39" s="28"/>
      <c r="C39" s="306" t="str">
        <f t="shared" si="2"/>
        <v xml:space="preserve"> </v>
      </c>
      <c r="F39" s="35">
        <f t="shared" si="3"/>
        <v>0</v>
      </c>
    </row>
    <row r="40" spans="1:6" ht="15">
      <c r="A40" s="28"/>
      <c r="B40" s="28"/>
      <c r="C40" s="306" t="str">
        <f t="shared" si="2"/>
        <v xml:space="preserve"> </v>
      </c>
      <c r="F40" s="35">
        <f t="shared" si="3"/>
        <v>0</v>
      </c>
    </row>
    <row r="41" spans="1:6" ht="15">
      <c r="A41" s="28"/>
      <c r="B41" s="28"/>
      <c r="C41" s="306" t="str">
        <f t="shared" si="2"/>
        <v xml:space="preserve"> </v>
      </c>
      <c r="F41" s="35">
        <f t="shared" si="3"/>
        <v>0</v>
      </c>
    </row>
    <row r="42" spans="1:6" ht="15">
      <c r="A42" s="28"/>
      <c r="B42" s="28"/>
      <c r="C42" s="306" t="str">
        <f t="shared" si="2"/>
        <v xml:space="preserve"> </v>
      </c>
      <c r="F42" s="35">
        <f t="shared" si="3"/>
        <v>0</v>
      </c>
    </row>
    <row r="43" spans="1:6" ht="15">
      <c r="A43" s="28"/>
      <c r="B43" s="28"/>
      <c r="C43" s="306" t="str">
        <f t="shared" si="2"/>
        <v xml:space="preserve"> </v>
      </c>
      <c r="F43" s="35">
        <f t="shared" si="3"/>
        <v>0</v>
      </c>
    </row>
    <row r="44" spans="1:6" ht="15">
      <c r="A44" s="28"/>
      <c r="B44" s="28"/>
      <c r="C44" s="306" t="str">
        <f t="shared" si="2"/>
        <v xml:space="preserve"> </v>
      </c>
      <c r="F44" s="35">
        <f t="shared" si="3"/>
        <v>0</v>
      </c>
    </row>
    <row r="45" spans="1:6" ht="15">
      <c r="A45" s="28"/>
      <c r="B45" s="28"/>
      <c r="C45" s="306" t="str">
        <f t="shared" si="2"/>
        <v xml:space="preserve"> </v>
      </c>
      <c r="F45" s="35">
        <f t="shared" si="3"/>
        <v>0</v>
      </c>
    </row>
    <row r="46" spans="1:6" ht="15">
      <c r="A46" s="28"/>
      <c r="B46" s="28"/>
      <c r="C46" s="306" t="str">
        <f t="shared" si="2"/>
        <v xml:space="preserve"> </v>
      </c>
      <c r="F46" s="35">
        <f t="shared" si="3"/>
        <v>0</v>
      </c>
    </row>
    <row r="47" spans="1:6" ht="15">
      <c r="A47" s="28"/>
      <c r="B47" s="28"/>
      <c r="C47" s="306" t="str">
        <f t="shared" si="2"/>
        <v xml:space="preserve"> </v>
      </c>
      <c r="F47" s="35">
        <f t="shared" si="3"/>
        <v>0</v>
      </c>
    </row>
    <row r="48" spans="1:6" ht="15">
      <c r="A48" s="28"/>
      <c r="B48" s="28"/>
      <c r="C48" s="306" t="str">
        <f t="shared" si="2"/>
        <v xml:space="preserve"> </v>
      </c>
      <c r="F48" s="35">
        <f t="shared" si="3"/>
        <v>0</v>
      </c>
    </row>
    <row r="49" spans="1:6" ht="15">
      <c r="A49" s="28"/>
      <c r="B49" s="28"/>
      <c r="C49" s="306" t="str">
        <f t="shared" si="2"/>
        <v xml:space="preserve"> </v>
      </c>
      <c r="F49" s="35">
        <f t="shared" si="3"/>
        <v>0</v>
      </c>
    </row>
    <row r="50" spans="1:6" ht="15">
      <c r="A50" s="28"/>
      <c r="B50" s="28"/>
      <c r="C50" s="306" t="str">
        <f t="shared" si="2"/>
        <v xml:space="preserve"> </v>
      </c>
      <c r="F50" s="35">
        <f t="shared" si="3"/>
        <v>0</v>
      </c>
    </row>
    <row r="51" spans="1:6" ht="15">
      <c r="A51" s="28"/>
      <c r="B51" s="28"/>
      <c r="C51" s="306" t="str">
        <f t="shared" si="2"/>
        <v xml:space="preserve"> </v>
      </c>
      <c r="F51" s="35">
        <f t="shared" si="3"/>
        <v>0</v>
      </c>
    </row>
    <row r="52" spans="1:6" ht="15">
      <c r="A52" s="28"/>
      <c r="B52" s="28"/>
      <c r="C52" s="306" t="str">
        <f t="shared" si="2"/>
        <v xml:space="preserve"> </v>
      </c>
      <c r="F52" s="35">
        <f t="shared" si="3"/>
        <v>0</v>
      </c>
    </row>
    <row r="53" spans="1:6" ht="15">
      <c r="A53" s="28"/>
      <c r="B53" s="28"/>
      <c r="C53" s="306" t="str">
        <f t="shared" si="2"/>
        <v xml:space="preserve"> </v>
      </c>
      <c r="F53" s="35">
        <f t="shared" si="3"/>
        <v>0</v>
      </c>
    </row>
    <row r="54" spans="1:6" ht="15">
      <c r="A54" s="28"/>
      <c r="B54" s="28"/>
      <c r="C54" s="306" t="str">
        <f t="shared" si="2"/>
        <v xml:space="preserve"> </v>
      </c>
      <c r="F54" s="35">
        <f t="shared" si="3"/>
        <v>0</v>
      </c>
    </row>
    <row r="55" spans="1:6" ht="15">
      <c r="A55" s="28"/>
      <c r="B55" s="28"/>
      <c r="C55" s="306" t="str">
        <f t="shared" si="2"/>
        <v xml:space="preserve"> </v>
      </c>
      <c r="F55" s="35">
        <f t="shared" si="3"/>
        <v>0</v>
      </c>
    </row>
    <row r="56" spans="1:6" ht="15">
      <c r="A56" s="28"/>
      <c r="B56" s="28"/>
      <c r="C56" s="306" t="str">
        <f t="shared" si="2"/>
        <v xml:space="preserve"> </v>
      </c>
      <c r="F56" s="35">
        <f t="shared" si="3"/>
        <v>0</v>
      </c>
    </row>
    <row r="57" spans="1:6" ht="15">
      <c r="A57" s="28"/>
      <c r="B57" s="28"/>
      <c r="C57" s="306" t="str">
        <f t="shared" si="2"/>
        <v xml:space="preserve"> </v>
      </c>
      <c r="F57" s="35">
        <f t="shared" si="3"/>
        <v>0</v>
      </c>
    </row>
    <row r="58" spans="1:6" ht="15">
      <c r="A58" s="28"/>
      <c r="B58" s="28"/>
      <c r="C58" s="306" t="str">
        <f t="shared" si="2"/>
        <v xml:space="preserve"> </v>
      </c>
      <c r="F58" s="35">
        <f t="shared" si="3"/>
        <v>0</v>
      </c>
    </row>
    <row r="59" spans="1:6" ht="15">
      <c r="A59" s="28"/>
      <c r="B59" s="28"/>
      <c r="C59" s="306" t="str">
        <f t="shared" si="2"/>
        <v xml:space="preserve"> </v>
      </c>
      <c r="F59" s="35">
        <f t="shared" si="3"/>
        <v>0</v>
      </c>
    </row>
    <row r="60" spans="1:6" ht="15">
      <c r="A60" s="28"/>
      <c r="B60" s="28"/>
      <c r="C60" s="306" t="str">
        <f t="shared" si="2"/>
        <v xml:space="preserve"> </v>
      </c>
      <c r="F60" s="35">
        <f t="shared" si="3"/>
        <v>0</v>
      </c>
    </row>
    <row r="61" spans="1:6" ht="15">
      <c r="A61" s="28"/>
      <c r="B61" s="28"/>
      <c r="C61" s="306" t="str">
        <f t="shared" si="2"/>
        <v xml:space="preserve"> </v>
      </c>
      <c r="F61" s="35">
        <f t="shared" si="3"/>
        <v>0</v>
      </c>
    </row>
    <row r="62" spans="1:6" ht="15">
      <c r="A62" s="28"/>
      <c r="B62" s="28"/>
      <c r="C62" s="306" t="str">
        <f t="shared" si="2"/>
        <v xml:space="preserve"> </v>
      </c>
      <c r="F62" s="35">
        <f t="shared" si="3"/>
        <v>0</v>
      </c>
    </row>
    <row r="63" spans="1:6" ht="15">
      <c r="A63" s="28"/>
      <c r="B63" s="28"/>
      <c r="C63" s="306" t="str">
        <f t="shared" si="2"/>
        <v xml:space="preserve"> </v>
      </c>
      <c r="F63" s="35">
        <f t="shared" si="3"/>
        <v>0</v>
      </c>
    </row>
    <row r="64" spans="1:6" ht="15">
      <c r="A64" s="28"/>
      <c r="B64" s="28"/>
      <c r="C64" s="306" t="str">
        <f t="shared" si="2"/>
        <v xml:space="preserve"> </v>
      </c>
      <c r="F64" s="35">
        <f t="shared" si="3"/>
        <v>0</v>
      </c>
    </row>
    <row r="65" spans="1:6" ht="15">
      <c r="A65" s="28"/>
      <c r="B65" s="28"/>
      <c r="C65" s="306" t="str">
        <f t="shared" si="2"/>
        <v xml:space="preserve"> </v>
      </c>
      <c r="F65" s="35">
        <f t="shared" si="3"/>
        <v>0</v>
      </c>
    </row>
    <row r="66" spans="1:6" ht="15">
      <c r="A66" s="28"/>
      <c r="B66" s="28"/>
      <c r="C66" s="306" t="str">
        <f t="shared" si="2"/>
        <v xml:space="preserve"> </v>
      </c>
      <c r="F66" s="35">
        <f aca="true" t="shared" si="4" ref="F66:F86">+A66</f>
        <v>0</v>
      </c>
    </row>
    <row r="67" spans="1:6" ht="15">
      <c r="A67" s="28"/>
      <c r="B67" s="28"/>
      <c r="C67" s="306" t="str">
        <f aca="true" t="shared" si="5" ref="C67:C86">IF(A67&gt;0,IF(B67&gt;0," ","&lt;&lt;&lt;  seleccionar tipo de entidad"),IF(B67&gt;0,IF(A67&gt;0," ","&lt;&lt;&lt;  escriba el nombre de la entidad")," "))</f>
        <v xml:space="preserve"> </v>
      </c>
      <c r="F67" s="35">
        <f t="shared" si="4"/>
        <v>0</v>
      </c>
    </row>
    <row r="68" spans="1:6" ht="15">
      <c r="A68" s="28"/>
      <c r="B68" s="28"/>
      <c r="C68" s="306" t="str">
        <f t="shared" si="5"/>
        <v xml:space="preserve"> </v>
      </c>
      <c r="F68" s="35">
        <f t="shared" si="4"/>
        <v>0</v>
      </c>
    </row>
    <row r="69" spans="1:6" ht="15">
      <c r="A69" s="28"/>
      <c r="B69" s="28"/>
      <c r="C69" s="306" t="str">
        <f t="shared" si="5"/>
        <v xml:space="preserve"> </v>
      </c>
      <c r="F69" s="35">
        <f t="shared" si="4"/>
        <v>0</v>
      </c>
    </row>
    <row r="70" spans="1:6" ht="15">
      <c r="A70" s="28"/>
      <c r="B70" s="28"/>
      <c r="C70" s="306" t="str">
        <f t="shared" si="5"/>
        <v xml:space="preserve"> </v>
      </c>
      <c r="F70" s="35">
        <f t="shared" si="4"/>
        <v>0</v>
      </c>
    </row>
    <row r="71" spans="1:6" ht="15">
      <c r="A71" s="28"/>
      <c r="B71" s="28"/>
      <c r="C71" s="306" t="str">
        <f t="shared" si="5"/>
        <v xml:space="preserve"> </v>
      </c>
      <c r="F71" s="35">
        <f t="shared" si="4"/>
        <v>0</v>
      </c>
    </row>
    <row r="72" spans="1:6" ht="15">
      <c r="A72" s="28"/>
      <c r="B72" s="28"/>
      <c r="C72" s="306" t="str">
        <f t="shared" si="5"/>
        <v xml:space="preserve"> </v>
      </c>
      <c r="F72" s="35">
        <f t="shared" si="4"/>
        <v>0</v>
      </c>
    </row>
    <row r="73" spans="1:6" ht="15">
      <c r="A73" s="28"/>
      <c r="B73" s="28"/>
      <c r="C73" s="306" t="str">
        <f t="shared" si="5"/>
        <v xml:space="preserve"> </v>
      </c>
      <c r="F73" s="35">
        <f t="shared" si="4"/>
        <v>0</v>
      </c>
    </row>
    <row r="74" spans="1:6" ht="15">
      <c r="A74" s="28"/>
      <c r="B74" s="28"/>
      <c r="C74" s="306" t="str">
        <f t="shared" si="5"/>
        <v xml:space="preserve"> </v>
      </c>
      <c r="F74" s="35">
        <f t="shared" si="4"/>
        <v>0</v>
      </c>
    </row>
    <row r="75" spans="1:6" ht="15">
      <c r="A75" s="28"/>
      <c r="B75" s="28"/>
      <c r="C75" s="306" t="str">
        <f t="shared" si="5"/>
        <v xml:space="preserve"> </v>
      </c>
      <c r="F75" s="35">
        <f t="shared" si="4"/>
        <v>0</v>
      </c>
    </row>
    <row r="76" spans="1:6" ht="15">
      <c r="A76" s="28"/>
      <c r="B76" s="28"/>
      <c r="C76" s="306" t="str">
        <f t="shared" si="5"/>
        <v xml:space="preserve"> </v>
      </c>
      <c r="F76" s="35">
        <f t="shared" si="4"/>
        <v>0</v>
      </c>
    </row>
    <row r="77" spans="1:6" ht="15">
      <c r="A77" s="28"/>
      <c r="B77" s="28"/>
      <c r="C77" s="306" t="str">
        <f t="shared" si="5"/>
        <v xml:space="preserve"> </v>
      </c>
      <c r="F77" s="35">
        <f t="shared" si="4"/>
        <v>0</v>
      </c>
    </row>
    <row r="78" spans="1:6" ht="15">
      <c r="A78" s="28"/>
      <c r="B78" s="28"/>
      <c r="C78" s="306" t="str">
        <f t="shared" si="5"/>
        <v xml:space="preserve"> </v>
      </c>
      <c r="F78" s="35">
        <f t="shared" si="4"/>
        <v>0</v>
      </c>
    </row>
    <row r="79" spans="1:6" ht="15">
      <c r="A79" s="28"/>
      <c r="B79" s="28"/>
      <c r="C79" s="306" t="str">
        <f t="shared" si="5"/>
        <v xml:space="preserve"> </v>
      </c>
      <c r="F79" s="35">
        <f t="shared" si="4"/>
        <v>0</v>
      </c>
    </row>
    <row r="80" spans="1:6" ht="15">
      <c r="A80" s="28"/>
      <c r="B80" s="28"/>
      <c r="C80" s="306" t="str">
        <f t="shared" si="5"/>
        <v xml:space="preserve"> </v>
      </c>
      <c r="F80" s="35">
        <f t="shared" si="4"/>
        <v>0</v>
      </c>
    </row>
    <row r="81" spans="1:6" ht="15">
      <c r="A81" s="28"/>
      <c r="B81" s="28"/>
      <c r="C81" s="306" t="str">
        <f t="shared" si="5"/>
        <v xml:space="preserve"> </v>
      </c>
      <c r="F81" s="35">
        <f t="shared" si="4"/>
        <v>0</v>
      </c>
    </row>
    <row r="82" spans="1:6" ht="15">
      <c r="A82" s="28"/>
      <c r="B82" s="28"/>
      <c r="C82" s="306" t="str">
        <f t="shared" si="5"/>
        <v xml:space="preserve"> </v>
      </c>
      <c r="F82" s="35">
        <f t="shared" si="4"/>
        <v>0</v>
      </c>
    </row>
    <row r="83" spans="1:6" ht="15">
      <c r="A83" s="28"/>
      <c r="B83" s="28"/>
      <c r="C83" s="306" t="str">
        <f t="shared" si="5"/>
        <v xml:space="preserve"> </v>
      </c>
      <c r="F83" s="35">
        <f t="shared" si="4"/>
        <v>0</v>
      </c>
    </row>
    <row r="84" spans="1:6" ht="15">
      <c r="A84" s="28"/>
      <c r="B84" s="28"/>
      <c r="C84" s="306" t="str">
        <f t="shared" si="5"/>
        <v xml:space="preserve"> </v>
      </c>
      <c r="F84" s="35">
        <f t="shared" si="4"/>
        <v>0</v>
      </c>
    </row>
    <row r="85" spans="1:6" ht="15">
      <c r="A85" s="28"/>
      <c r="B85" s="28"/>
      <c r="C85" s="306" t="str">
        <f t="shared" si="5"/>
        <v xml:space="preserve"> </v>
      </c>
      <c r="F85" s="35">
        <f t="shared" si="4"/>
        <v>0</v>
      </c>
    </row>
    <row r="86" spans="1:6" ht="15.75" thickBot="1">
      <c r="A86" s="30"/>
      <c r="B86" s="30"/>
      <c r="C86" s="306" t="str">
        <f t="shared" si="5"/>
        <v xml:space="preserve"> </v>
      </c>
      <c r="F86" s="35">
        <f t="shared" si="4"/>
        <v>0</v>
      </c>
    </row>
  </sheetData>
  <sheetProtection algorithmName="SHA-512" hashValue="QKI18Ba0OpyGDcO7ZpbPuwQTwZgs5dMSB+VXz71JldNqfL3qy9yBjGNTPpTFDdfQYTrJGFPNHVHLIdnIwDYuog==" saltValue="hdZ8KsOpgeDCGGSHUcNWBw==" spinCount="100000" sheet="1" sort="0" autoFilter="0"/>
  <autoFilter ref="A1:B86">
    <sortState ref="A2:B86">
      <sortCondition customList="Corfo,Beneficiario,Beneficiario Mandatario,Beneficiario Mandante,Coejecutor,Asociado" ref="B2:B86"/>
    </sortState>
  </autoFilter>
  <conditionalFormatting sqref="A8:A30 A3:A6">
    <cfRule type="cellIs" priority="7" dxfId="39" operator="equal">
      <formula>"Escriba el nombre de la entidad"</formula>
    </cfRule>
  </conditionalFormatting>
  <conditionalFormatting sqref="A31:A66">
    <cfRule type="cellIs" priority="5" dxfId="39" operator="equal">
      <formula>"Escriba el nombre de la entidad"</formula>
    </cfRule>
  </conditionalFormatting>
  <conditionalFormatting sqref="A67:A86">
    <cfRule type="cellIs" priority="4" dxfId="39" operator="equal">
      <formula>"Escriba el nombre de la entidad"</formula>
    </cfRule>
  </conditionalFormatting>
  <conditionalFormatting sqref="A7">
    <cfRule type="cellIs" priority="3" dxfId="39" operator="equal">
      <formula>"Escriba el nombre de la entidad"</formula>
    </cfRule>
  </conditionalFormatting>
  <conditionalFormatting sqref="A2">
    <cfRule type="cellIs" priority="2" dxfId="39" operator="equal">
      <formula>"Escriba el nombre de la entidad"</formula>
    </cfRule>
  </conditionalFormatting>
  <conditionalFormatting sqref="A6">
    <cfRule type="cellIs" priority="1" dxfId="39" operator="equal">
      <formula>"Escriba el nombre de la entidad"</formula>
    </cfRule>
  </conditionalFormatting>
  <dataValidations count="3" xWindow="284" yWindow="269">
    <dataValidation allowBlank="1" showInputMessage="1" showErrorMessage="1" promptTitle="Tipo de Entidad" prompt="Para las siguientes filas seleccione desde la lista desplegable el tipo de entidad que corresponda." sqref="B1"/>
    <dataValidation allowBlank="1" showInputMessage="1" showErrorMessage="1" promptTitle="Entidad Postulante" prompt="A continuación identifique a todas las entidades participantes del proyecto en calidad de Mandatario, Mandantes y/o Asociados._x000a__x000a_Podrá adicionalmente presupuestar aportes pecuniarios del futuro Instituto de Tecnologías Limpias." sqref="A1"/>
    <dataValidation type="list" allowBlank="1" showInputMessage="1" showErrorMessage="1" sqref="B2:B86">
      <formula1>tipo_entidad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R91"/>
  <sheetViews>
    <sheetView showGridLines="0" showRowColHeaders="0" workbookViewId="0" topLeftCell="A1">
      <pane xSplit="3" ySplit="5" topLeftCell="D6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M6" sqref="M6"/>
    </sheetView>
  </sheetViews>
  <sheetFormatPr defaultColWidth="11.421875" defaultRowHeight="15"/>
  <cols>
    <col min="1" max="1" width="2.00390625" style="5" customWidth="1"/>
    <col min="2" max="2" width="27.8515625" style="5" customWidth="1"/>
    <col min="3" max="3" width="20.421875" style="5" customWidth="1"/>
    <col min="4" max="5" width="11.421875" style="39" customWidth="1"/>
    <col min="6" max="6" width="11.421875" style="40" customWidth="1"/>
    <col min="7" max="8" width="11.421875" style="39" customWidth="1"/>
    <col min="9" max="9" width="11.421875" style="40" customWidth="1"/>
    <col min="10" max="11" width="11.421875" style="39" customWidth="1"/>
    <col min="12" max="12" width="11.421875" style="40" customWidth="1"/>
    <col min="13" max="14" width="11.421875" style="39" customWidth="1"/>
    <col min="15" max="15" width="11.421875" style="40" customWidth="1"/>
    <col min="16" max="17" width="11.421875" style="39" customWidth="1"/>
    <col min="18" max="18" width="11.421875" style="40" customWidth="1"/>
    <col min="19" max="16384" width="11.421875" style="5" customWidth="1"/>
  </cols>
  <sheetData>
    <row r="1" spans="2:18" ht="26.25">
      <c r="B1" s="33" t="s">
        <v>34</v>
      </c>
      <c r="D1" s="5"/>
      <c r="E1" s="5"/>
      <c r="F1" s="4" t="s">
        <v>14</v>
      </c>
      <c r="G1" s="296" t="str">
        <f>+Inicio!$B$10</f>
        <v>Escriba el nombre del proyecto postulado…</v>
      </c>
      <c r="H1" s="296"/>
      <c r="I1" s="296"/>
      <c r="J1" s="296"/>
      <c r="K1" s="296"/>
      <c r="L1" s="296"/>
      <c r="M1" s="5"/>
      <c r="N1" s="5"/>
      <c r="O1" s="4" t="s">
        <v>59</v>
      </c>
      <c r="P1" s="5"/>
      <c r="Q1" s="5"/>
      <c r="R1" s="4"/>
    </row>
    <row r="2" spans="2:18" ht="42" customHeight="1">
      <c r="B2" s="27"/>
      <c r="D2" s="5"/>
      <c r="E2" s="5"/>
      <c r="F2" s="34" t="s">
        <v>60</v>
      </c>
      <c r="G2" s="297" t="e">
        <f>VLOOKUP("Mandatario",Participantes!$B$2:$F$86,5,FALSE)</f>
        <v>#N/A</v>
      </c>
      <c r="H2" s="297"/>
      <c r="I2" s="297"/>
      <c r="J2" s="297"/>
      <c r="K2" s="5"/>
      <c r="L2" s="4"/>
      <c r="M2" s="5"/>
      <c r="N2" s="5"/>
      <c r="O2" s="173" t="e">
        <f>+O4/R6</f>
        <v>#DIV/0!</v>
      </c>
      <c r="P2" s="174" t="e">
        <f>IF(O2&gt;5%,"El porcentaje de Gtos de Adm. no podrá superar el 5% del Aporte de I+D.","Ok")</f>
        <v>#DIV/0!</v>
      </c>
      <c r="Q2" s="5"/>
      <c r="R2" s="4"/>
    </row>
    <row r="3" spans="2:18" ht="15">
      <c r="B3" s="19"/>
      <c r="C3" s="19"/>
      <c r="D3" s="7" t="s">
        <v>24</v>
      </c>
      <c r="E3" s="8"/>
      <c r="F3" s="9"/>
      <c r="G3" s="10" t="s">
        <v>25</v>
      </c>
      <c r="H3" s="11"/>
      <c r="I3" s="12"/>
      <c r="J3" s="13" t="s">
        <v>26</v>
      </c>
      <c r="K3" s="14"/>
      <c r="L3" s="14"/>
      <c r="M3" s="15" t="s">
        <v>27</v>
      </c>
      <c r="N3" s="16"/>
      <c r="O3" s="16"/>
      <c r="P3" s="17" t="s">
        <v>28</v>
      </c>
      <c r="Q3" s="18"/>
      <c r="R3" s="23"/>
    </row>
    <row r="4" spans="2:18" ht="15">
      <c r="B4" s="19"/>
      <c r="C4" s="19"/>
      <c r="D4" s="212">
        <f>SUBTOTAL(9,D6:D90)</f>
        <v>0</v>
      </c>
      <c r="E4" s="212">
        <f aca="true" t="shared" si="0" ref="E4:R4">SUBTOTAL(9,E6:E90)</f>
        <v>0</v>
      </c>
      <c r="F4" s="212">
        <f t="shared" si="0"/>
        <v>0</v>
      </c>
      <c r="G4" s="213">
        <f t="shared" si="0"/>
        <v>0</v>
      </c>
      <c r="H4" s="213">
        <f t="shared" si="0"/>
        <v>0</v>
      </c>
      <c r="I4" s="214">
        <f t="shared" si="0"/>
        <v>0</v>
      </c>
      <c r="J4" s="215">
        <f t="shared" si="0"/>
        <v>0</v>
      </c>
      <c r="K4" s="215">
        <f t="shared" si="0"/>
        <v>0</v>
      </c>
      <c r="L4" s="216">
        <f t="shared" si="0"/>
        <v>0</v>
      </c>
      <c r="M4" s="217">
        <f t="shared" si="0"/>
        <v>0</v>
      </c>
      <c r="N4" s="217">
        <f t="shared" si="0"/>
        <v>0</v>
      </c>
      <c r="O4" s="218">
        <f t="shared" si="0"/>
        <v>0</v>
      </c>
      <c r="P4" s="95">
        <f t="shared" si="0"/>
        <v>0</v>
      </c>
      <c r="Q4" s="95">
        <f t="shared" si="0"/>
        <v>0</v>
      </c>
      <c r="R4" s="95">
        <f t="shared" si="0"/>
        <v>0</v>
      </c>
    </row>
    <row r="5" spans="2:18" ht="15">
      <c r="B5" s="6" t="s">
        <v>10</v>
      </c>
      <c r="C5" s="17" t="s">
        <v>7</v>
      </c>
      <c r="D5" s="219" t="s">
        <v>0</v>
      </c>
      <c r="E5" s="219" t="s">
        <v>9</v>
      </c>
      <c r="F5" s="220" t="s">
        <v>2</v>
      </c>
      <c r="G5" s="221" t="s">
        <v>0</v>
      </c>
      <c r="H5" s="221" t="s">
        <v>9</v>
      </c>
      <c r="I5" s="222" t="s">
        <v>2</v>
      </c>
      <c r="J5" s="223" t="s">
        <v>0</v>
      </c>
      <c r="K5" s="223" t="s">
        <v>9</v>
      </c>
      <c r="L5" s="224" t="s">
        <v>2</v>
      </c>
      <c r="M5" s="225" t="s">
        <v>0</v>
      </c>
      <c r="N5" s="225" t="s">
        <v>9</v>
      </c>
      <c r="O5" s="226" t="s">
        <v>2</v>
      </c>
      <c r="P5" s="227" t="s">
        <v>0</v>
      </c>
      <c r="Q5" s="227" t="s">
        <v>9</v>
      </c>
      <c r="R5" s="228" t="s">
        <v>2</v>
      </c>
    </row>
    <row r="6" spans="2:18" ht="15">
      <c r="B6" s="171" t="s">
        <v>44</v>
      </c>
      <c r="C6" s="172" t="str">
        <f aca="true" t="shared" si="1" ref="C6:C69">IF(B6&gt;0,(VLOOKUP(B6,entidades,2,FALSE))," ")</f>
        <v>SQM (Aporte de I+D)</v>
      </c>
      <c r="D6" s="229"/>
      <c r="E6" s="230"/>
      <c r="F6" s="231">
        <f aca="true" t="shared" si="2" ref="F6:F69">+D6+E6</f>
        <v>0</v>
      </c>
      <c r="G6" s="232"/>
      <c r="H6" s="233"/>
      <c r="I6" s="234">
        <f aca="true" t="shared" si="3" ref="I6:I69">+G6+H6</f>
        <v>0</v>
      </c>
      <c r="J6" s="235"/>
      <c r="K6" s="236"/>
      <c r="L6" s="237">
        <f aca="true" t="shared" si="4" ref="L6:L69">+J6+K6</f>
        <v>0</v>
      </c>
      <c r="M6" s="238"/>
      <c r="N6" s="239"/>
      <c r="O6" s="240">
        <f aca="true" t="shared" si="5" ref="O6:O69">+M6+N6</f>
        <v>0</v>
      </c>
      <c r="P6" s="241">
        <f aca="true" t="shared" si="6" ref="P6:Q37">+D6+G6+J6+M6</f>
        <v>0</v>
      </c>
      <c r="Q6" s="194">
        <f t="shared" si="6"/>
        <v>0</v>
      </c>
      <c r="R6" s="242">
        <f aca="true" t="shared" si="7" ref="R6:R69">+P6+Q6</f>
        <v>0</v>
      </c>
    </row>
    <row r="7" spans="2:18" ht="15">
      <c r="B7" s="24"/>
      <c r="C7" s="21" t="str">
        <f t="shared" si="1"/>
        <v xml:space="preserve"> </v>
      </c>
      <c r="D7" s="243"/>
      <c r="E7" s="244"/>
      <c r="F7" s="245">
        <f t="shared" si="2"/>
        <v>0</v>
      </c>
      <c r="G7" s="246"/>
      <c r="H7" s="247"/>
      <c r="I7" s="248">
        <f t="shared" si="3"/>
        <v>0</v>
      </c>
      <c r="J7" s="249"/>
      <c r="K7" s="250"/>
      <c r="L7" s="251">
        <f t="shared" si="4"/>
        <v>0</v>
      </c>
      <c r="M7" s="252"/>
      <c r="N7" s="253"/>
      <c r="O7" s="254">
        <f t="shared" si="5"/>
        <v>0</v>
      </c>
      <c r="P7" s="255">
        <f t="shared" si="6"/>
        <v>0</v>
      </c>
      <c r="Q7" s="89">
        <f t="shared" si="6"/>
        <v>0</v>
      </c>
      <c r="R7" s="256">
        <f t="shared" si="7"/>
        <v>0</v>
      </c>
    </row>
    <row r="8" spans="2:18" ht="15">
      <c r="B8" s="24"/>
      <c r="C8" s="21" t="str">
        <f t="shared" si="1"/>
        <v xml:space="preserve"> </v>
      </c>
      <c r="D8" s="243"/>
      <c r="E8" s="244"/>
      <c r="F8" s="245">
        <f t="shared" si="2"/>
        <v>0</v>
      </c>
      <c r="G8" s="246"/>
      <c r="H8" s="247"/>
      <c r="I8" s="248">
        <f t="shared" si="3"/>
        <v>0</v>
      </c>
      <c r="J8" s="249"/>
      <c r="K8" s="250"/>
      <c r="L8" s="251">
        <f t="shared" si="4"/>
        <v>0</v>
      </c>
      <c r="M8" s="252"/>
      <c r="N8" s="253"/>
      <c r="O8" s="254">
        <f t="shared" si="5"/>
        <v>0</v>
      </c>
      <c r="P8" s="255">
        <f t="shared" si="6"/>
        <v>0</v>
      </c>
      <c r="Q8" s="89">
        <f t="shared" si="6"/>
        <v>0</v>
      </c>
      <c r="R8" s="256">
        <f>+P8+Q8</f>
        <v>0</v>
      </c>
    </row>
    <row r="9" spans="2:18" ht="15">
      <c r="B9" s="24"/>
      <c r="C9" s="21" t="str">
        <f t="shared" si="1"/>
        <v xml:space="preserve"> </v>
      </c>
      <c r="D9" s="243"/>
      <c r="E9" s="244"/>
      <c r="F9" s="245">
        <f t="shared" si="2"/>
        <v>0</v>
      </c>
      <c r="G9" s="246"/>
      <c r="H9" s="247"/>
      <c r="I9" s="248">
        <f t="shared" si="3"/>
        <v>0</v>
      </c>
      <c r="J9" s="249"/>
      <c r="K9" s="250"/>
      <c r="L9" s="251">
        <f t="shared" si="4"/>
        <v>0</v>
      </c>
      <c r="M9" s="252"/>
      <c r="N9" s="253"/>
      <c r="O9" s="254">
        <f t="shared" si="5"/>
        <v>0</v>
      </c>
      <c r="P9" s="255">
        <f t="shared" si="6"/>
        <v>0</v>
      </c>
      <c r="Q9" s="89">
        <f t="shared" si="6"/>
        <v>0</v>
      </c>
      <c r="R9" s="256">
        <f t="shared" si="7"/>
        <v>0</v>
      </c>
    </row>
    <row r="10" spans="2:18" ht="15">
      <c r="B10" s="24"/>
      <c r="C10" s="21"/>
      <c r="D10" s="243"/>
      <c r="E10" s="244"/>
      <c r="F10" s="245">
        <f t="shared" si="2"/>
        <v>0</v>
      </c>
      <c r="G10" s="246"/>
      <c r="H10" s="247"/>
      <c r="I10" s="248">
        <f t="shared" si="3"/>
        <v>0</v>
      </c>
      <c r="J10" s="249"/>
      <c r="K10" s="250"/>
      <c r="L10" s="251">
        <f t="shared" si="4"/>
        <v>0</v>
      </c>
      <c r="M10" s="252"/>
      <c r="N10" s="253"/>
      <c r="O10" s="254">
        <f t="shared" si="5"/>
        <v>0</v>
      </c>
      <c r="P10" s="255">
        <f t="shared" si="6"/>
        <v>0</v>
      </c>
      <c r="Q10" s="89">
        <f t="shared" si="6"/>
        <v>0</v>
      </c>
      <c r="R10" s="256">
        <f t="shared" si="7"/>
        <v>0</v>
      </c>
    </row>
    <row r="11" spans="2:18" ht="15">
      <c r="B11" s="24"/>
      <c r="C11" s="21" t="str">
        <f t="shared" si="1"/>
        <v xml:space="preserve"> </v>
      </c>
      <c r="D11" s="243"/>
      <c r="E11" s="244"/>
      <c r="F11" s="245">
        <f t="shared" si="2"/>
        <v>0</v>
      </c>
      <c r="G11" s="246"/>
      <c r="H11" s="247"/>
      <c r="I11" s="248">
        <f t="shared" si="3"/>
        <v>0</v>
      </c>
      <c r="J11" s="249"/>
      <c r="K11" s="250"/>
      <c r="L11" s="251">
        <f t="shared" si="4"/>
        <v>0</v>
      </c>
      <c r="M11" s="252"/>
      <c r="N11" s="253"/>
      <c r="O11" s="254">
        <f t="shared" si="5"/>
        <v>0</v>
      </c>
      <c r="P11" s="255">
        <f t="shared" si="6"/>
        <v>0</v>
      </c>
      <c r="Q11" s="89">
        <f t="shared" si="6"/>
        <v>0</v>
      </c>
      <c r="R11" s="256">
        <f t="shared" si="7"/>
        <v>0</v>
      </c>
    </row>
    <row r="12" spans="2:18" ht="15">
      <c r="B12" s="24"/>
      <c r="C12" s="21" t="str">
        <f t="shared" si="1"/>
        <v xml:space="preserve"> </v>
      </c>
      <c r="D12" s="243"/>
      <c r="E12" s="244"/>
      <c r="F12" s="245">
        <f t="shared" si="2"/>
        <v>0</v>
      </c>
      <c r="G12" s="246"/>
      <c r="H12" s="247"/>
      <c r="I12" s="248">
        <f t="shared" si="3"/>
        <v>0</v>
      </c>
      <c r="J12" s="249"/>
      <c r="K12" s="250"/>
      <c r="L12" s="251">
        <f t="shared" si="4"/>
        <v>0</v>
      </c>
      <c r="M12" s="252"/>
      <c r="N12" s="253"/>
      <c r="O12" s="254">
        <f t="shared" si="5"/>
        <v>0</v>
      </c>
      <c r="P12" s="255">
        <f t="shared" si="6"/>
        <v>0</v>
      </c>
      <c r="Q12" s="89">
        <f t="shared" si="6"/>
        <v>0</v>
      </c>
      <c r="R12" s="256">
        <f t="shared" si="7"/>
        <v>0</v>
      </c>
    </row>
    <row r="13" spans="2:18" ht="15">
      <c r="B13" s="24"/>
      <c r="C13" s="21" t="str">
        <f t="shared" si="1"/>
        <v xml:space="preserve"> </v>
      </c>
      <c r="D13" s="243"/>
      <c r="E13" s="244"/>
      <c r="F13" s="245">
        <f t="shared" si="2"/>
        <v>0</v>
      </c>
      <c r="G13" s="246"/>
      <c r="H13" s="247"/>
      <c r="I13" s="248">
        <f t="shared" si="3"/>
        <v>0</v>
      </c>
      <c r="J13" s="249"/>
      <c r="K13" s="250"/>
      <c r="L13" s="251">
        <f t="shared" si="4"/>
        <v>0</v>
      </c>
      <c r="M13" s="252"/>
      <c r="N13" s="253"/>
      <c r="O13" s="254">
        <f t="shared" si="5"/>
        <v>0</v>
      </c>
      <c r="P13" s="255">
        <f t="shared" si="6"/>
        <v>0</v>
      </c>
      <c r="Q13" s="89">
        <f t="shared" si="6"/>
        <v>0</v>
      </c>
      <c r="R13" s="256">
        <f t="shared" si="7"/>
        <v>0</v>
      </c>
    </row>
    <row r="14" spans="2:18" ht="15">
      <c r="B14" s="24"/>
      <c r="C14" s="21" t="str">
        <f t="shared" si="1"/>
        <v xml:space="preserve"> </v>
      </c>
      <c r="D14" s="243"/>
      <c r="E14" s="244"/>
      <c r="F14" s="245">
        <f t="shared" si="2"/>
        <v>0</v>
      </c>
      <c r="G14" s="246"/>
      <c r="H14" s="247"/>
      <c r="I14" s="248">
        <f t="shared" si="3"/>
        <v>0</v>
      </c>
      <c r="J14" s="249"/>
      <c r="K14" s="250"/>
      <c r="L14" s="251">
        <f t="shared" si="4"/>
        <v>0</v>
      </c>
      <c r="M14" s="252"/>
      <c r="N14" s="253"/>
      <c r="O14" s="254">
        <f t="shared" si="5"/>
        <v>0</v>
      </c>
      <c r="P14" s="255">
        <f t="shared" si="6"/>
        <v>0</v>
      </c>
      <c r="Q14" s="89">
        <f t="shared" si="6"/>
        <v>0</v>
      </c>
      <c r="R14" s="256">
        <f t="shared" si="7"/>
        <v>0</v>
      </c>
    </row>
    <row r="15" spans="2:18" ht="15">
      <c r="B15" s="24"/>
      <c r="C15" s="21" t="str">
        <f t="shared" si="1"/>
        <v xml:space="preserve"> </v>
      </c>
      <c r="D15" s="243"/>
      <c r="E15" s="244"/>
      <c r="F15" s="245">
        <f t="shared" si="2"/>
        <v>0</v>
      </c>
      <c r="G15" s="246"/>
      <c r="H15" s="247"/>
      <c r="I15" s="248">
        <f t="shared" si="3"/>
        <v>0</v>
      </c>
      <c r="J15" s="249"/>
      <c r="K15" s="250"/>
      <c r="L15" s="251">
        <f t="shared" si="4"/>
        <v>0</v>
      </c>
      <c r="M15" s="252"/>
      <c r="N15" s="253"/>
      <c r="O15" s="254">
        <f t="shared" si="5"/>
        <v>0</v>
      </c>
      <c r="P15" s="255">
        <f t="shared" si="6"/>
        <v>0</v>
      </c>
      <c r="Q15" s="89">
        <f t="shared" si="6"/>
        <v>0</v>
      </c>
      <c r="R15" s="256">
        <f t="shared" si="7"/>
        <v>0</v>
      </c>
    </row>
    <row r="16" spans="2:18" ht="15">
      <c r="B16" s="24"/>
      <c r="C16" s="21" t="str">
        <f t="shared" si="1"/>
        <v xml:space="preserve"> </v>
      </c>
      <c r="D16" s="243"/>
      <c r="E16" s="244"/>
      <c r="F16" s="245">
        <f t="shared" si="2"/>
        <v>0</v>
      </c>
      <c r="G16" s="246"/>
      <c r="H16" s="247"/>
      <c r="I16" s="248">
        <f t="shared" si="3"/>
        <v>0</v>
      </c>
      <c r="J16" s="249"/>
      <c r="K16" s="250"/>
      <c r="L16" s="251">
        <f t="shared" si="4"/>
        <v>0</v>
      </c>
      <c r="M16" s="252"/>
      <c r="N16" s="253"/>
      <c r="O16" s="254">
        <f t="shared" si="5"/>
        <v>0</v>
      </c>
      <c r="P16" s="255">
        <f t="shared" si="6"/>
        <v>0</v>
      </c>
      <c r="Q16" s="89">
        <f t="shared" si="6"/>
        <v>0</v>
      </c>
      <c r="R16" s="256">
        <f t="shared" si="7"/>
        <v>0</v>
      </c>
    </row>
    <row r="17" spans="2:18" ht="15">
      <c r="B17" s="24"/>
      <c r="C17" s="21" t="str">
        <f t="shared" si="1"/>
        <v xml:space="preserve"> </v>
      </c>
      <c r="D17" s="243"/>
      <c r="E17" s="244"/>
      <c r="F17" s="245">
        <f t="shared" si="2"/>
        <v>0</v>
      </c>
      <c r="G17" s="246"/>
      <c r="H17" s="247"/>
      <c r="I17" s="248">
        <f t="shared" si="3"/>
        <v>0</v>
      </c>
      <c r="J17" s="249"/>
      <c r="K17" s="250"/>
      <c r="L17" s="251">
        <f t="shared" si="4"/>
        <v>0</v>
      </c>
      <c r="M17" s="252"/>
      <c r="N17" s="253"/>
      <c r="O17" s="254">
        <f t="shared" si="5"/>
        <v>0</v>
      </c>
      <c r="P17" s="255">
        <f t="shared" si="6"/>
        <v>0</v>
      </c>
      <c r="Q17" s="89">
        <f t="shared" si="6"/>
        <v>0</v>
      </c>
      <c r="R17" s="256">
        <f t="shared" si="7"/>
        <v>0</v>
      </c>
    </row>
    <row r="18" spans="2:18" ht="15">
      <c r="B18" s="24"/>
      <c r="C18" s="21" t="str">
        <f t="shared" si="1"/>
        <v xml:space="preserve"> </v>
      </c>
      <c r="D18" s="243"/>
      <c r="E18" s="244"/>
      <c r="F18" s="245">
        <f t="shared" si="2"/>
        <v>0</v>
      </c>
      <c r="G18" s="246"/>
      <c r="H18" s="247"/>
      <c r="I18" s="248">
        <f t="shared" si="3"/>
        <v>0</v>
      </c>
      <c r="J18" s="249"/>
      <c r="K18" s="250"/>
      <c r="L18" s="251">
        <f t="shared" si="4"/>
        <v>0</v>
      </c>
      <c r="M18" s="252"/>
      <c r="N18" s="253"/>
      <c r="O18" s="254">
        <f t="shared" si="5"/>
        <v>0</v>
      </c>
      <c r="P18" s="255">
        <f t="shared" si="6"/>
        <v>0</v>
      </c>
      <c r="Q18" s="89">
        <f t="shared" si="6"/>
        <v>0</v>
      </c>
      <c r="R18" s="256">
        <f t="shared" si="7"/>
        <v>0</v>
      </c>
    </row>
    <row r="19" spans="2:18" ht="15">
      <c r="B19" s="24"/>
      <c r="C19" s="21" t="str">
        <f t="shared" si="1"/>
        <v xml:space="preserve"> </v>
      </c>
      <c r="D19" s="243"/>
      <c r="E19" s="244"/>
      <c r="F19" s="245">
        <f t="shared" si="2"/>
        <v>0</v>
      </c>
      <c r="G19" s="246"/>
      <c r="H19" s="247"/>
      <c r="I19" s="248">
        <f t="shared" si="3"/>
        <v>0</v>
      </c>
      <c r="J19" s="249"/>
      <c r="K19" s="250"/>
      <c r="L19" s="251">
        <f t="shared" si="4"/>
        <v>0</v>
      </c>
      <c r="M19" s="252"/>
      <c r="N19" s="253"/>
      <c r="O19" s="254">
        <f t="shared" si="5"/>
        <v>0</v>
      </c>
      <c r="P19" s="255">
        <f t="shared" si="6"/>
        <v>0</v>
      </c>
      <c r="Q19" s="89">
        <f t="shared" si="6"/>
        <v>0</v>
      </c>
      <c r="R19" s="256">
        <f t="shared" si="7"/>
        <v>0</v>
      </c>
    </row>
    <row r="20" spans="2:18" ht="15">
      <c r="B20" s="24"/>
      <c r="C20" s="21" t="str">
        <f t="shared" si="1"/>
        <v xml:space="preserve"> </v>
      </c>
      <c r="D20" s="243"/>
      <c r="E20" s="244"/>
      <c r="F20" s="245">
        <f t="shared" si="2"/>
        <v>0</v>
      </c>
      <c r="G20" s="246"/>
      <c r="H20" s="247"/>
      <c r="I20" s="248">
        <f t="shared" si="3"/>
        <v>0</v>
      </c>
      <c r="J20" s="249"/>
      <c r="K20" s="250"/>
      <c r="L20" s="251">
        <f t="shared" si="4"/>
        <v>0</v>
      </c>
      <c r="M20" s="252"/>
      <c r="N20" s="253"/>
      <c r="O20" s="254">
        <f t="shared" si="5"/>
        <v>0</v>
      </c>
      <c r="P20" s="255">
        <f t="shared" si="6"/>
        <v>0</v>
      </c>
      <c r="Q20" s="89">
        <f t="shared" si="6"/>
        <v>0</v>
      </c>
      <c r="R20" s="256">
        <f t="shared" si="7"/>
        <v>0</v>
      </c>
    </row>
    <row r="21" spans="2:18" ht="15">
      <c r="B21" s="24"/>
      <c r="C21" s="21" t="str">
        <f t="shared" si="1"/>
        <v xml:space="preserve"> </v>
      </c>
      <c r="D21" s="243"/>
      <c r="E21" s="244"/>
      <c r="F21" s="245">
        <f t="shared" si="2"/>
        <v>0</v>
      </c>
      <c r="G21" s="246"/>
      <c r="H21" s="247"/>
      <c r="I21" s="248">
        <f t="shared" si="3"/>
        <v>0</v>
      </c>
      <c r="J21" s="249"/>
      <c r="K21" s="250"/>
      <c r="L21" s="251">
        <f t="shared" si="4"/>
        <v>0</v>
      </c>
      <c r="M21" s="252"/>
      <c r="N21" s="253"/>
      <c r="O21" s="254">
        <f t="shared" si="5"/>
        <v>0</v>
      </c>
      <c r="P21" s="255">
        <f t="shared" si="6"/>
        <v>0</v>
      </c>
      <c r="Q21" s="89">
        <f t="shared" si="6"/>
        <v>0</v>
      </c>
      <c r="R21" s="256">
        <f t="shared" si="7"/>
        <v>0</v>
      </c>
    </row>
    <row r="22" spans="2:18" ht="15">
      <c r="B22" s="24"/>
      <c r="C22" s="21" t="str">
        <f t="shared" si="1"/>
        <v xml:space="preserve"> </v>
      </c>
      <c r="D22" s="243"/>
      <c r="E22" s="244"/>
      <c r="F22" s="245">
        <f t="shared" si="2"/>
        <v>0</v>
      </c>
      <c r="G22" s="246"/>
      <c r="H22" s="247"/>
      <c r="I22" s="248">
        <f t="shared" si="3"/>
        <v>0</v>
      </c>
      <c r="J22" s="249"/>
      <c r="K22" s="250"/>
      <c r="L22" s="251">
        <f t="shared" si="4"/>
        <v>0</v>
      </c>
      <c r="M22" s="252"/>
      <c r="N22" s="253"/>
      <c r="O22" s="254">
        <f t="shared" si="5"/>
        <v>0</v>
      </c>
      <c r="P22" s="255">
        <f t="shared" si="6"/>
        <v>0</v>
      </c>
      <c r="Q22" s="89">
        <f t="shared" si="6"/>
        <v>0</v>
      </c>
      <c r="R22" s="256">
        <f t="shared" si="7"/>
        <v>0</v>
      </c>
    </row>
    <row r="23" spans="2:18" ht="15">
      <c r="B23" s="24"/>
      <c r="C23" s="21" t="str">
        <f t="shared" si="1"/>
        <v xml:space="preserve"> </v>
      </c>
      <c r="D23" s="243"/>
      <c r="E23" s="244"/>
      <c r="F23" s="245">
        <f t="shared" si="2"/>
        <v>0</v>
      </c>
      <c r="G23" s="246"/>
      <c r="H23" s="247"/>
      <c r="I23" s="248">
        <f t="shared" si="3"/>
        <v>0</v>
      </c>
      <c r="J23" s="249"/>
      <c r="K23" s="250"/>
      <c r="L23" s="251">
        <f t="shared" si="4"/>
        <v>0</v>
      </c>
      <c r="M23" s="252"/>
      <c r="N23" s="253"/>
      <c r="O23" s="254">
        <f t="shared" si="5"/>
        <v>0</v>
      </c>
      <c r="P23" s="255">
        <f t="shared" si="6"/>
        <v>0</v>
      </c>
      <c r="Q23" s="89">
        <f t="shared" si="6"/>
        <v>0</v>
      </c>
      <c r="R23" s="256">
        <f t="shared" si="7"/>
        <v>0</v>
      </c>
    </row>
    <row r="24" spans="2:18" ht="15">
      <c r="B24" s="24"/>
      <c r="C24" s="21" t="str">
        <f t="shared" si="1"/>
        <v xml:space="preserve"> </v>
      </c>
      <c r="D24" s="243"/>
      <c r="E24" s="244"/>
      <c r="F24" s="245">
        <f t="shared" si="2"/>
        <v>0</v>
      </c>
      <c r="G24" s="246"/>
      <c r="H24" s="247"/>
      <c r="I24" s="248">
        <f t="shared" si="3"/>
        <v>0</v>
      </c>
      <c r="J24" s="249"/>
      <c r="K24" s="250"/>
      <c r="L24" s="251">
        <f t="shared" si="4"/>
        <v>0</v>
      </c>
      <c r="M24" s="252"/>
      <c r="N24" s="253"/>
      <c r="O24" s="254">
        <f t="shared" si="5"/>
        <v>0</v>
      </c>
      <c r="P24" s="255">
        <f t="shared" si="6"/>
        <v>0</v>
      </c>
      <c r="Q24" s="89">
        <f t="shared" si="6"/>
        <v>0</v>
      </c>
      <c r="R24" s="256">
        <f t="shared" si="7"/>
        <v>0</v>
      </c>
    </row>
    <row r="25" spans="2:18" ht="15">
      <c r="B25" s="24"/>
      <c r="C25" s="21" t="str">
        <f t="shared" si="1"/>
        <v xml:space="preserve"> </v>
      </c>
      <c r="D25" s="243"/>
      <c r="E25" s="244"/>
      <c r="F25" s="245">
        <f t="shared" si="2"/>
        <v>0</v>
      </c>
      <c r="G25" s="246"/>
      <c r="H25" s="247"/>
      <c r="I25" s="248">
        <f t="shared" si="3"/>
        <v>0</v>
      </c>
      <c r="J25" s="249"/>
      <c r="K25" s="250"/>
      <c r="L25" s="251">
        <f t="shared" si="4"/>
        <v>0</v>
      </c>
      <c r="M25" s="252"/>
      <c r="N25" s="253"/>
      <c r="O25" s="254">
        <f t="shared" si="5"/>
        <v>0</v>
      </c>
      <c r="P25" s="255">
        <f t="shared" si="6"/>
        <v>0</v>
      </c>
      <c r="Q25" s="89">
        <f t="shared" si="6"/>
        <v>0</v>
      </c>
      <c r="R25" s="256">
        <f t="shared" si="7"/>
        <v>0</v>
      </c>
    </row>
    <row r="26" spans="2:18" ht="15">
      <c r="B26" s="24"/>
      <c r="C26" s="21" t="str">
        <f t="shared" si="1"/>
        <v xml:space="preserve"> </v>
      </c>
      <c r="D26" s="243"/>
      <c r="E26" s="244"/>
      <c r="F26" s="245">
        <f t="shared" si="2"/>
        <v>0</v>
      </c>
      <c r="G26" s="246"/>
      <c r="H26" s="247"/>
      <c r="I26" s="248">
        <f t="shared" si="3"/>
        <v>0</v>
      </c>
      <c r="J26" s="249"/>
      <c r="K26" s="250"/>
      <c r="L26" s="251">
        <f t="shared" si="4"/>
        <v>0</v>
      </c>
      <c r="M26" s="252"/>
      <c r="N26" s="253"/>
      <c r="O26" s="254">
        <f t="shared" si="5"/>
        <v>0</v>
      </c>
      <c r="P26" s="255">
        <f t="shared" si="6"/>
        <v>0</v>
      </c>
      <c r="Q26" s="89">
        <f t="shared" si="6"/>
        <v>0</v>
      </c>
      <c r="R26" s="256">
        <f t="shared" si="7"/>
        <v>0</v>
      </c>
    </row>
    <row r="27" spans="2:18" ht="15">
      <c r="B27" s="24"/>
      <c r="C27" s="21" t="str">
        <f t="shared" si="1"/>
        <v xml:space="preserve"> </v>
      </c>
      <c r="D27" s="243"/>
      <c r="E27" s="244"/>
      <c r="F27" s="245">
        <f t="shared" si="2"/>
        <v>0</v>
      </c>
      <c r="G27" s="246"/>
      <c r="H27" s="247"/>
      <c r="I27" s="248">
        <f t="shared" si="3"/>
        <v>0</v>
      </c>
      <c r="J27" s="249"/>
      <c r="K27" s="250"/>
      <c r="L27" s="251">
        <f t="shared" si="4"/>
        <v>0</v>
      </c>
      <c r="M27" s="252"/>
      <c r="N27" s="253"/>
      <c r="O27" s="254">
        <f t="shared" si="5"/>
        <v>0</v>
      </c>
      <c r="P27" s="255">
        <f t="shared" si="6"/>
        <v>0</v>
      </c>
      <c r="Q27" s="89">
        <f t="shared" si="6"/>
        <v>0</v>
      </c>
      <c r="R27" s="256">
        <f t="shared" si="7"/>
        <v>0</v>
      </c>
    </row>
    <row r="28" spans="2:18" ht="15">
      <c r="B28" s="24"/>
      <c r="C28" s="21" t="str">
        <f t="shared" si="1"/>
        <v xml:space="preserve"> </v>
      </c>
      <c r="D28" s="243"/>
      <c r="E28" s="244"/>
      <c r="F28" s="245">
        <f t="shared" si="2"/>
        <v>0</v>
      </c>
      <c r="G28" s="246"/>
      <c r="H28" s="247"/>
      <c r="I28" s="248">
        <f t="shared" si="3"/>
        <v>0</v>
      </c>
      <c r="J28" s="249"/>
      <c r="K28" s="250"/>
      <c r="L28" s="251">
        <f t="shared" si="4"/>
        <v>0</v>
      </c>
      <c r="M28" s="252"/>
      <c r="N28" s="253"/>
      <c r="O28" s="254">
        <f t="shared" si="5"/>
        <v>0</v>
      </c>
      <c r="P28" s="255">
        <f t="shared" si="6"/>
        <v>0</v>
      </c>
      <c r="Q28" s="89">
        <f t="shared" si="6"/>
        <v>0</v>
      </c>
      <c r="R28" s="256">
        <f t="shared" si="7"/>
        <v>0</v>
      </c>
    </row>
    <row r="29" spans="2:18" ht="15">
      <c r="B29" s="24"/>
      <c r="C29" s="21" t="str">
        <f t="shared" si="1"/>
        <v xml:space="preserve"> </v>
      </c>
      <c r="D29" s="243"/>
      <c r="E29" s="244"/>
      <c r="F29" s="245">
        <f t="shared" si="2"/>
        <v>0</v>
      </c>
      <c r="G29" s="246"/>
      <c r="H29" s="247"/>
      <c r="I29" s="248">
        <f t="shared" si="3"/>
        <v>0</v>
      </c>
      <c r="J29" s="249"/>
      <c r="K29" s="250"/>
      <c r="L29" s="251">
        <f t="shared" si="4"/>
        <v>0</v>
      </c>
      <c r="M29" s="252"/>
      <c r="N29" s="253"/>
      <c r="O29" s="254">
        <f t="shared" si="5"/>
        <v>0</v>
      </c>
      <c r="P29" s="255">
        <f t="shared" si="6"/>
        <v>0</v>
      </c>
      <c r="Q29" s="89">
        <f t="shared" si="6"/>
        <v>0</v>
      </c>
      <c r="R29" s="256">
        <f t="shared" si="7"/>
        <v>0</v>
      </c>
    </row>
    <row r="30" spans="2:18" ht="15">
      <c r="B30" s="24"/>
      <c r="C30" s="21" t="str">
        <f t="shared" si="1"/>
        <v xml:space="preserve"> </v>
      </c>
      <c r="D30" s="243"/>
      <c r="E30" s="244"/>
      <c r="F30" s="245">
        <f t="shared" si="2"/>
        <v>0</v>
      </c>
      <c r="G30" s="246"/>
      <c r="H30" s="247"/>
      <c r="I30" s="248">
        <f t="shared" si="3"/>
        <v>0</v>
      </c>
      <c r="J30" s="249"/>
      <c r="K30" s="250"/>
      <c r="L30" s="251">
        <f t="shared" si="4"/>
        <v>0</v>
      </c>
      <c r="M30" s="252"/>
      <c r="N30" s="253"/>
      <c r="O30" s="254">
        <f t="shared" si="5"/>
        <v>0</v>
      </c>
      <c r="P30" s="255">
        <f t="shared" si="6"/>
        <v>0</v>
      </c>
      <c r="Q30" s="89">
        <f t="shared" si="6"/>
        <v>0</v>
      </c>
      <c r="R30" s="256">
        <f t="shared" si="7"/>
        <v>0</v>
      </c>
    </row>
    <row r="31" spans="2:18" ht="15">
      <c r="B31" s="24"/>
      <c r="C31" s="21" t="str">
        <f t="shared" si="1"/>
        <v xml:space="preserve"> </v>
      </c>
      <c r="D31" s="243"/>
      <c r="E31" s="244"/>
      <c r="F31" s="245">
        <f t="shared" si="2"/>
        <v>0</v>
      </c>
      <c r="G31" s="246"/>
      <c r="H31" s="247"/>
      <c r="I31" s="248">
        <f t="shared" si="3"/>
        <v>0</v>
      </c>
      <c r="J31" s="249"/>
      <c r="K31" s="250"/>
      <c r="L31" s="251">
        <f t="shared" si="4"/>
        <v>0</v>
      </c>
      <c r="M31" s="252"/>
      <c r="N31" s="253"/>
      <c r="O31" s="254">
        <f t="shared" si="5"/>
        <v>0</v>
      </c>
      <c r="P31" s="255">
        <f t="shared" si="6"/>
        <v>0</v>
      </c>
      <c r="Q31" s="89">
        <f t="shared" si="6"/>
        <v>0</v>
      </c>
      <c r="R31" s="256">
        <f t="shared" si="7"/>
        <v>0</v>
      </c>
    </row>
    <row r="32" spans="2:18" ht="15">
      <c r="B32" s="24"/>
      <c r="C32" s="21" t="str">
        <f t="shared" si="1"/>
        <v xml:space="preserve"> </v>
      </c>
      <c r="D32" s="243"/>
      <c r="E32" s="244"/>
      <c r="F32" s="245">
        <f t="shared" si="2"/>
        <v>0</v>
      </c>
      <c r="G32" s="246"/>
      <c r="H32" s="247"/>
      <c r="I32" s="248">
        <f t="shared" si="3"/>
        <v>0</v>
      </c>
      <c r="J32" s="249"/>
      <c r="K32" s="250"/>
      <c r="L32" s="251">
        <f t="shared" si="4"/>
        <v>0</v>
      </c>
      <c r="M32" s="252"/>
      <c r="N32" s="253"/>
      <c r="O32" s="254">
        <f t="shared" si="5"/>
        <v>0</v>
      </c>
      <c r="P32" s="255">
        <f t="shared" si="6"/>
        <v>0</v>
      </c>
      <c r="Q32" s="89">
        <f t="shared" si="6"/>
        <v>0</v>
      </c>
      <c r="R32" s="256">
        <f t="shared" si="7"/>
        <v>0</v>
      </c>
    </row>
    <row r="33" spans="2:18" ht="15">
      <c r="B33" s="24"/>
      <c r="C33" s="21" t="str">
        <f t="shared" si="1"/>
        <v xml:space="preserve"> </v>
      </c>
      <c r="D33" s="243"/>
      <c r="E33" s="244"/>
      <c r="F33" s="245">
        <f t="shared" si="2"/>
        <v>0</v>
      </c>
      <c r="G33" s="246"/>
      <c r="H33" s="247"/>
      <c r="I33" s="248">
        <f t="shared" si="3"/>
        <v>0</v>
      </c>
      <c r="J33" s="249"/>
      <c r="K33" s="250"/>
      <c r="L33" s="251">
        <f t="shared" si="4"/>
        <v>0</v>
      </c>
      <c r="M33" s="252"/>
      <c r="N33" s="253"/>
      <c r="O33" s="254">
        <f t="shared" si="5"/>
        <v>0</v>
      </c>
      <c r="P33" s="255">
        <f t="shared" si="6"/>
        <v>0</v>
      </c>
      <c r="Q33" s="89">
        <f t="shared" si="6"/>
        <v>0</v>
      </c>
      <c r="R33" s="256">
        <f t="shared" si="7"/>
        <v>0</v>
      </c>
    </row>
    <row r="34" spans="2:18" ht="15">
      <c r="B34" s="24"/>
      <c r="C34" s="21" t="str">
        <f t="shared" si="1"/>
        <v xml:space="preserve"> </v>
      </c>
      <c r="D34" s="243"/>
      <c r="E34" s="244"/>
      <c r="F34" s="245">
        <f t="shared" si="2"/>
        <v>0</v>
      </c>
      <c r="G34" s="246"/>
      <c r="H34" s="247"/>
      <c r="I34" s="248">
        <f t="shared" si="3"/>
        <v>0</v>
      </c>
      <c r="J34" s="249"/>
      <c r="K34" s="250"/>
      <c r="L34" s="251">
        <f t="shared" si="4"/>
        <v>0</v>
      </c>
      <c r="M34" s="252"/>
      <c r="N34" s="253"/>
      <c r="O34" s="254">
        <f t="shared" si="5"/>
        <v>0</v>
      </c>
      <c r="P34" s="255">
        <f t="shared" si="6"/>
        <v>0</v>
      </c>
      <c r="Q34" s="89">
        <f t="shared" si="6"/>
        <v>0</v>
      </c>
      <c r="R34" s="256">
        <f t="shared" si="7"/>
        <v>0</v>
      </c>
    </row>
    <row r="35" spans="2:18" ht="15">
      <c r="B35" s="24"/>
      <c r="C35" s="21" t="str">
        <f t="shared" si="1"/>
        <v xml:space="preserve"> </v>
      </c>
      <c r="D35" s="243"/>
      <c r="E35" s="244"/>
      <c r="F35" s="245">
        <f t="shared" si="2"/>
        <v>0</v>
      </c>
      <c r="G35" s="246"/>
      <c r="H35" s="247"/>
      <c r="I35" s="248">
        <f t="shared" si="3"/>
        <v>0</v>
      </c>
      <c r="J35" s="249"/>
      <c r="K35" s="250"/>
      <c r="L35" s="251">
        <f t="shared" si="4"/>
        <v>0</v>
      </c>
      <c r="M35" s="252"/>
      <c r="N35" s="253"/>
      <c r="O35" s="254">
        <f t="shared" si="5"/>
        <v>0</v>
      </c>
      <c r="P35" s="255">
        <f t="shared" si="6"/>
        <v>0</v>
      </c>
      <c r="Q35" s="89">
        <f t="shared" si="6"/>
        <v>0</v>
      </c>
      <c r="R35" s="256">
        <f t="shared" si="7"/>
        <v>0</v>
      </c>
    </row>
    <row r="36" spans="2:18" ht="15">
      <c r="B36" s="24"/>
      <c r="C36" s="21" t="str">
        <f t="shared" si="1"/>
        <v xml:space="preserve"> </v>
      </c>
      <c r="D36" s="243"/>
      <c r="E36" s="244"/>
      <c r="F36" s="245">
        <f t="shared" si="2"/>
        <v>0</v>
      </c>
      <c r="G36" s="246"/>
      <c r="H36" s="247"/>
      <c r="I36" s="248">
        <f t="shared" si="3"/>
        <v>0</v>
      </c>
      <c r="J36" s="249"/>
      <c r="K36" s="250"/>
      <c r="L36" s="251">
        <f t="shared" si="4"/>
        <v>0</v>
      </c>
      <c r="M36" s="252"/>
      <c r="N36" s="253"/>
      <c r="O36" s="254">
        <f t="shared" si="5"/>
        <v>0</v>
      </c>
      <c r="P36" s="255">
        <f t="shared" si="6"/>
        <v>0</v>
      </c>
      <c r="Q36" s="89">
        <f t="shared" si="6"/>
        <v>0</v>
      </c>
      <c r="R36" s="256">
        <f t="shared" si="7"/>
        <v>0</v>
      </c>
    </row>
    <row r="37" spans="2:18" ht="15">
      <c r="B37" s="24"/>
      <c r="C37" s="21" t="str">
        <f t="shared" si="1"/>
        <v xml:space="preserve"> </v>
      </c>
      <c r="D37" s="243"/>
      <c r="E37" s="244"/>
      <c r="F37" s="245">
        <f t="shared" si="2"/>
        <v>0</v>
      </c>
      <c r="G37" s="246"/>
      <c r="H37" s="247"/>
      <c r="I37" s="248">
        <f t="shared" si="3"/>
        <v>0</v>
      </c>
      <c r="J37" s="249"/>
      <c r="K37" s="250"/>
      <c r="L37" s="251">
        <f t="shared" si="4"/>
        <v>0</v>
      </c>
      <c r="M37" s="252"/>
      <c r="N37" s="253"/>
      <c r="O37" s="254">
        <f t="shared" si="5"/>
        <v>0</v>
      </c>
      <c r="P37" s="255">
        <f t="shared" si="6"/>
        <v>0</v>
      </c>
      <c r="Q37" s="89">
        <f t="shared" si="6"/>
        <v>0</v>
      </c>
      <c r="R37" s="256">
        <f t="shared" si="7"/>
        <v>0</v>
      </c>
    </row>
    <row r="38" spans="2:18" ht="15">
      <c r="B38" s="24"/>
      <c r="C38" s="21" t="str">
        <f t="shared" si="1"/>
        <v xml:space="preserve"> </v>
      </c>
      <c r="D38" s="243"/>
      <c r="E38" s="244"/>
      <c r="F38" s="245">
        <f t="shared" si="2"/>
        <v>0</v>
      </c>
      <c r="G38" s="246"/>
      <c r="H38" s="247"/>
      <c r="I38" s="248">
        <f t="shared" si="3"/>
        <v>0</v>
      </c>
      <c r="J38" s="249"/>
      <c r="K38" s="250"/>
      <c r="L38" s="251">
        <f t="shared" si="4"/>
        <v>0</v>
      </c>
      <c r="M38" s="252"/>
      <c r="N38" s="253"/>
      <c r="O38" s="254">
        <f t="shared" si="5"/>
        <v>0</v>
      </c>
      <c r="P38" s="255">
        <f aca="true" t="shared" si="8" ref="P38:Q69">+D38+G38+J38+M38</f>
        <v>0</v>
      </c>
      <c r="Q38" s="89">
        <f t="shared" si="8"/>
        <v>0</v>
      </c>
      <c r="R38" s="256">
        <f t="shared" si="7"/>
        <v>0</v>
      </c>
    </row>
    <row r="39" spans="2:18" ht="15">
      <c r="B39" s="24"/>
      <c r="C39" s="21" t="str">
        <f t="shared" si="1"/>
        <v xml:space="preserve"> </v>
      </c>
      <c r="D39" s="243"/>
      <c r="E39" s="244"/>
      <c r="F39" s="245">
        <f t="shared" si="2"/>
        <v>0</v>
      </c>
      <c r="G39" s="246"/>
      <c r="H39" s="247"/>
      <c r="I39" s="248">
        <f t="shared" si="3"/>
        <v>0</v>
      </c>
      <c r="J39" s="249"/>
      <c r="K39" s="250"/>
      <c r="L39" s="251">
        <f t="shared" si="4"/>
        <v>0</v>
      </c>
      <c r="M39" s="252"/>
      <c r="N39" s="253"/>
      <c r="O39" s="254">
        <f t="shared" si="5"/>
        <v>0</v>
      </c>
      <c r="P39" s="255">
        <f t="shared" si="8"/>
        <v>0</v>
      </c>
      <c r="Q39" s="89">
        <f t="shared" si="8"/>
        <v>0</v>
      </c>
      <c r="R39" s="256">
        <f t="shared" si="7"/>
        <v>0</v>
      </c>
    </row>
    <row r="40" spans="2:18" ht="15">
      <c r="B40" s="24"/>
      <c r="C40" s="21" t="str">
        <f t="shared" si="1"/>
        <v xml:space="preserve"> </v>
      </c>
      <c r="D40" s="243"/>
      <c r="E40" s="244"/>
      <c r="F40" s="245">
        <f t="shared" si="2"/>
        <v>0</v>
      </c>
      <c r="G40" s="246"/>
      <c r="H40" s="247"/>
      <c r="I40" s="248">
        <f t="shared" si="3"/>
        <v>0</v>
      </c>
      <c r="J40" s="249"/>
      <c r="K40" s="250"/>
      <c r="L40" s="251">
        <f t="shared" si="4"/>
        <v>0</v>
      </c>
      <c r="M40" s="252"/>
      <c r="N40" s="253"/>
      <c r="O40" s="254">
        <f t="shared" si="5"/>
        <v>0</v>
      </c>
      <c r="P40" s="255">
        <f t="shared" si="8"/>
        <v>0</v>
      </c>
      <c r="Q40" s="89">
        <f t="shared" si="8"/>
        <v>0</v>
      </c>
      <c r="R40" s="256">
        <f t="shared" si="7"/>
        <v>0</v>
      </c>
    </row>
    <row r="41" spans="2:18" ht="15">
      <c r="B41" s="24"/>
      <c r="C41" s="21" t="str">
        <f t="shared" si="1"/>
        <v xml:space="preserve"> </v>
      </c>
      <c r="D41" s="243"/>
      <c r="E41" s="244"/>
      <c r="F41" s="245">
        <f t="shared" si="2"/>
        <v>0</v>
      </c>
      <c r="G41" s="246"/>
      <c r="H41" s="247"/>
      <c r="I41" s="248">
        <f t="shared" si="3"/>
        <v>0</v>
      </c>
      <c r="J41" s="249"/>
      <c r="K41" s="250"/>
      <c r="L41" s="251">
        <f t="shared" si="4"/>
        <v>0</v>
      </c>
      <c r="M41" s="252"/>
      <c r="N41" s="253"/>
      <c r="O41" s="254">
        <f t="shared" si="5"/>
        <v>0</v>
      </c>
      <c r="P41" s="255">
        <f t="shared" si="8"/>
        <v>0</v>
      </c>
      <c r="Q41" s="89">
        <f t="shared" si="8"/>
        <v>0</v>
      </c>
      <c r="R41" s="256">
        <f t="shared" si="7"/>
        <v>0</v>
      </c>
    </row>
    <row r="42" spans="2:18" ht="15">
      <c r="B42" s="24"/>
      <c r="C42" s="21" t="str">
        <f t="shared" si="1"/>
        <v xml:space="preserve"> </v>
      </c>
      <c r="D42" s="243"/>
      <c r="E42" s="244"/>
      <c r="F42" s="245">
        <f t="shared" si="2"/>
        <v>0</v>
      </c>
      <c r="G42" s="246"/>
      <c r="H42" s="247"/>
      <c r="I42" s="248">
        <f t="shared" si="3"/>
        <v>0</v>
      </c>
      <c r="J42" s="249"/>
      <c r="K42" s="250"/>
      <c r="L42" s="251">
        <f t="shared" si="4"/>
        <v>0</v>
      </c>
      <c r="M42" s="252"/>
      <c r="N42" s="253"/>
      <c r="O42" s="254">
        <f t="shared" si="5"/>
        <v>0</v>
      </c>
      <c r="P42" s="255">
        <f t="shared" si="8"/>
        <v>0</v>
      </c>
      <c r="Q42" s="89">
        <f t="shared" si="8"/>
        <v>0</v>
      </c>
      <c r="R42" s="256">
        <f t="shared" si="7"/>
        <v>0</v>
      </c>
    </row>
    <row r="43" spans="2:18" ht="15">
      <c r="B43" s="24"/>
      <c r="C43" s="21" t="str">
        <f t="shared" si="1"/>
        <v xml:space="preserve"> </v>
      </c>
      <c r="D43" s="243"/>
      <c r="E43" s="244"/>
      <c r="F43" s="245">
        <f t="shared" si="2"/>
        <v>0</v>
      </c>
      <c r="G43" s="246"/>
      <c r="H43" s="247"/>
      <c r="I43" s="248">
        <f t="shared" si="3"/>
        <v>0</v>
      </c>
      <c r="J43" s="249"/>
      <c r="K43" s="250"/>
      <c r="L43" s="251">
        <f t="shared" si="4"/>
        <v>0</v>
      </c>
      <c r="M43" s="252"/>
      <c r="N43" s="253"/>
      <c r="O43" s="254">
        <f t="shared" si="5"/>
        <v>0</v>
      </c>
      <c r="P43" s="255">
        <f t="shared" si="8"/>
        <v>0</v>
      </c>
      <c r="Q43" s="89">
        <f t="shared" si="8"/>
        <v>0</v>
      </c>
      <c r="R43" s="256">
        <f t="shared" si="7"/>
        <v>0</v>
      </c>
    </row>
    <row r="44" spans="2:18" ht="15">
      <c r="B44" s="24"/>
      <c r="C44" s="21" t="str">
        <f t="shared" si="1"/>
        <v xml:space="preserve"> </v>
      </c>
      <c r="D44" s="243"/>
      <c r="E44" s="244"/>
      <c r="F44" s="245">
        <f t="shared" si="2"/>
        <v>0</v>
      </c>
      <c r="G44" s="246"/>
      <c r="H44" s="247"/>
      <c r="I44" s="248">
        <f t="shared" si="3"/>
        <v>0</v>
      </c>
      <c r="J44" s="249"/>
      <c r="K44" s="250"/>
      <c r="L44" s="251">
        <f t="shared" si="4"/>
        <v>0</v>
      </c>
      <c r="M44" s="252"/>
      <c r="N44" s="253"/>
      <c r="O44" s="254">
        <f t="shared" si="5"/>
        <v>0</v>
      </c>
      <c r="P44" s="255">
        <f t="shared" si="8"/>
        <v>0</v>
      </c>
      <c r="Q44" s="89">
        <f t="shared" si="8"/>
        <v>0</v>
      </c>
      <c r="R44" s="256">
        <f t="shared" si="7"/>
        <v>0</v>
      </c>
    </row>
    <row r="45" spans="2:18" ht="15">
      <c r="B45" s="24"/>
      <c r="C45" s="21" t="str">
        <f t="shared" si="1"/>
        <v xml:space="preserve"> </v>
      </c>
      <c r="D45" s="243"/>
      <c r="E45" s="244"/>
      <c r="F45" s="245">
        <f t="shared" si="2"/>
        <v>0</v>
      </c>
      <c r="G45" s="246"/>
      <c r="H45" s="247"/>
      <c r="I45" s="248">
        <f t="shared" si="3"/>
        <v>0</v>
      </c>
      <c r="J45" s="249"/>
      <c r="K45" s="250"/>
      <c r="L45" s="251">
        <f t="shared" si="4"/>
        <v>0</v>
      </c>
      <c r="M45" s="252"/>
      <c r="N45" s="253"/>
      <c r="O45" s="254">
        <f t="shared" si="5"/>
        <v>0</v>
      </c>
      <c r="P45" s="255">
        <f t="shared" si="8"/>
        <v>0</v>
      </c>
      <c r="Q45" s="89">
        <f t="shared" si="8"/>
        <v>0</v>
      </c>
      <c r="R45" s="256">
        <f t="shared" si="7"/>
        <v>0</v>
      </c>
    </row>
    <row r="46" spans="2:18" ht="15">
      <c r="B46" s="24"/>
      <c r="C46" s="21" t="str">
        <f t="shared" si="1"/>
        <v xml:space="preserve"> </v>
      </c>
      <c r="D46" s="243"/>
      <c r="E46" s="244"/>
      <c r="F46" s="245">
        <f t="shared" si="2"/>
        <v>0</v>
      </c>
      <c r="G46" s="246"/>
      <c r="H46" s="247"/>
      <c r="I46" s="248">
        <f t="shared" si="3"/>
        <v>0</v>
      </c>
      <c r="J46" s="249"/>
      <c r="K46" s="250"/>
      <c r="L46" s="251">
        <f t="shared" si="4"/>
        <v>0</v>
      </c>
      <c r="M46" s="252"/>
      <c r="N46" s="253"/>
      <c r="O46" s="254">
        <f t="shared" si="5"/>
        <v>0</v>
      </c>
      <c r="P46" s="255">
        <f t="shared" si="8"/>
        <v>0</v>
      </c>
      <c r="Q46" s="89">
        <f t="shared" si="8"/>
        <v>0</v>
      </c>
      <c r="R46" s="256">
        <f t="shared" si="7"/>
        <v>0</v>
      </c>
    </row>
    <row r="47" spans="2:18" ht="15">
      <c r="B47" s="24"/>
      <c r="C47" s="21" t="str">
        <f t="shared" si="1"/>
        <v xml:space="preserve"> </v>
      </c>
      <c r="D47" s="243"/>
      <c r="E47" s="244"/>
      <c r="F47" s="245">
        <f t="shared" si="2"/>
        <v>0</v>
      </c>
      <c r="G47" s="246"/>
      <c r="H47" s="247"/>
      <c r="I47" s="248">
        <f t="shared" si="3"/>
        <v>0</v>
      </c>
      <c r="J47" s="249"/>
      <c r="K47" s="250"/>
      <c r="L47" s="251">
        <f t="shared" si="4"/>
        <v>0</v>
      </c>
      <c r="M47" s="252"/>
      <c r="N47" s="253"/>
      <c r="O47" s="254">
        <f t="shared" si="5"/>
        <v>0</v>
      </c>
      <c r="P47" s="255">
        <f t="shared" si="8"/>
        <v>0</v>
      </c>
      <c r="Q47" s="89">
        <f t="shared" si="8"/>
        <v>0</v>
      </c>
      <c r="R47" s="256">
        <f t="shared" si="7"/>
        <v>0</v>
      </c>
    </row>
    <row r="48" spans="2:18" ht="15">
      <c r="B48" s="24"/>
      <c r="C48" s="21" t="str">
        <f t="shared" si="1"/>
        <v xml:space="preserve"> </v>
      </c>
      <c r="D48" s="243"/>
      <c r="E48" s="244"/>
      <c r="F48" s="245">
        <f t="shared" si="2"/>
        <v>0</v>
      </c>
      <c r="G48" s="246"/>
      <c r="H48" s="247"/>
      <c r="I48" s="248">
        <f t="shared" si="3"/>
        <v>0</v>
      </c>
      <c r="J48" s="249"/>
      <c r="K48" s="250"/>
      <c r="L48" s="251">
        <f t="shared" si="4"/>
        <v>0</v>
      </c>
      <c r="M48" s="252"/>
      <c r="N48" s="253"/>
      <c r="O48" s="254">
        <f t="shared" si="5"/>
        <v>0</v>
      </c>
      <c r="P48" s="255">
        <f t="shared" si="8"/>
        <v>0</v>
      </c>
      <c r="Q48" s="89">
        <f t="shared" si="8"/>
        <v>0</v>
      </c>
      <c r="R48" s="256">
        <f t="shared" si="7"/>
        <v>0</v>
      </c>
    </row>
    <row r="49" spans="2:18" ht="15">
      <c r="B49" s="24"/>
      <c r="C49" s="21" t="str">
        <f t="shared" si="1"/>
        <v xml:space="preserve"> </v>
      </c>
      <c r="D49" s="243"/>
      <c r="E49" s="244"/>
      <c r="F49" s="245">
        <f t="shared" si="2"/>
        <v>0</v>
      </c>
      <c r="G49" s="246"/>
      <c r="H49" s="247"/>
      <c r="I49" s="248">
        <f t="shared" si="3"/>
        <v>0</v>
      </c>
      <c r="J49" s="249"/>
      <c r="K49" s="250"/>
      <c r="L49" s="251">
        <f t="shared" si="4"/>
        <v>0</v>
      </c>
      <c r="M49" s="252"/>
      <c r="N49" s="253"/>
      <c r="O49" s="254">
        <f t="shared" si="5"/>
        <v>0</v>
      </c>
      <c r="P49" s="255">
        <f t="shared" si="8"/>
        <v>0</v>
      </c>
      <c r="Q49" s="89">
        <f t="shared" si="8"/>
        <v>0</v>
      </c>
      <c r="R49" s="256">
        <f t="shared" si="7"/>
        <v>0</v>
      </c>
    </row>
    <row r="50" spans="2:18" ht="15">
      <c r="B50" s="24"/>
      <c r="C50" s="21" t="str">
        <f t="shared" si="1"/>
        <v xml:space="preserve"> </v>
      </c>
      <c r="D50" s="243"/>
      <c r="E50" s="244"/>
      <c r="F50" s="245">
        <f t="shared" si="2"/>
        <v>0</v>
      </c>
      <c r="G50" s="246"/>
      <c r="H50" s="247"/>
      <c r="I50" s="248">
        <f t="shared" si="3"/>
        <v>0</v>
      </c>
      <c r="J50" s="249"/>
      <c r="K50" s="250"/>
      <c r="L50" s="251">
        <f t="shared" si="4"/>
        <v>0</v>
      </c>
      <c r="M50" s="252"/>
      <c r="N50" s="253"/>
      <c r="O50" s="254">
        <f t="shared" si="5"/>
        <v>0</v>
      </c>
      <c r="P50" s="255">
        <f t="shared" si="8"/>
        <v>0</v>
      </c>
      <c r="Q50" s="89">
        <f t="shared" si="8"/>
        <v>0</v>
      </c>
      <c r="R50" s="256">
        <f t="shared" si="7"/>
        <v>0</v>
      </c>
    </row>
    <row r="51" spans="2:18" ht="15">
      <c r="B51" s="24"/>
      <c r="C51" s="21" t="str">
        <f t="shared" si="1"/>
        <v xml:space="preserve"> </v>
      </c>
      <c r="D51" s="243"/>
      <c r="E51" s="244"/>
      <c r="F51" s="245">
        <f t="shared" si="2"/>
        <v>0</v>
      </c>
      <c r="G51" s="246"/>
      <c r="H51" s="247"/>
      <c r="I51" s="248">
        <f t="shared" si="3"/>
        <v>0</v>
      </c>
      <c r="J51" s="249"/>
      <c r="K51" s="250"/>
      <c r="L51" s="251">
        <f t="shared" si="4"/>
        <v>0</v>
      </c>
      <c r="M51" s="252"/>
      <c r="N51" s="253"/>
      <c r="O51" s="254">
        <f t="shared" si="5"/>
        <v>0</v>
      </c>
      <c r="P51" s="255">
        <f t="shared" si="8"/>
        <v>0</v>
      </c>
      <c r="Q51" s="89">
        <f t="shared" si="8"/>
        <v>0</v>
      </c>
      <c r="R51" s="256">
        <f t="shared" si="7"/>
        <v>0</v>
      </c>
    </row>
    <row r="52" spans="2:18" ht="15">
      <c r="B52" s="24"/>
      <c r="C52" s="21" t="str">
        <f t="shared" si="1"/>
        <v xml:space="preserve"> </v>
      </c>
      <c r="D52" s="243"/>
      <c r="E52" s="244"/>
      <c r="F52" s="245">
        <f t="shared" si="2"/>
        <v>0</v>
      </c>
      <c r="G52" s="246"/>
      <c r="H52" s="247"/>
      <c r="I52" s="248">
        <f t="shared" si="3"/>
        <v>0</v>
      </c>
      <c r="J52" s="249"/>
      <c r="K52" s="250"/>
      <c r="L52" s="251">
        <f t="shared" si="4"/>
        <v>0</v>
      </c>
      <c r="M52" s="252"/>
      <c r="N52" s="253"/>
      <c r="O52" s="254">
        <f t="shared" si="5"/>
        <v>0</v>
      </c>
      <c r="P52" s="255">
        <f t="shared" si="8"/>
        <v>0</v>
      </c>
      <c r="Q52" s="89">
        <f t="shared" si="8"/>
        <v>0</v>
      </c>
      <c r="R52" s="256">
        <f t="shared" si="7"/>
        <v>0</v>
      </c>
    </row>
    <row r="53" spans="2:18" ht="15">
      <c r="B53" s="24"/>
      <c r="C53" s="21" t="str">
        <f t="shared" si="1"/>
        <v xml:space="preserve"> </v>
      </c>
      <c r="D53" s="243"/>
      <c r="E53" s="244"/>
      <c r="F53" s="245">
        <f t="shared" si="2"/>
        <v>0</v>
      </c>
      <c r="G53" s="246"/>
      <c r="H53" s="247"/>
      <c r="I53" s="248">
        <f t="shared" si="3"/>
        <v>0</v>
      </c>
      <c r="J53" s="249"/>
      <c r="K53" s="250"/>
      <c r="L53" s="251">
        <f t="shared" si="4"/>
        <v>0</v>
      </c>
      <c r="M53" s="252"/>
      <c r="N53" s="253"/>
      <c r="O53" s="254">
        <f t="shared" si="5"/>
        <v>0</v>
      </c>
      <c r="P53" s="255">
        <f t="shared" si="8"/>
        <v>0</v>
      </c>
      <c r="Q53" s="89">
        <f t="shared" si="8"/>
        <v>0</v>
      </c>
      <c r="R53" s="256">
        <f t="shared" si="7"/>
        <v>0</v>
      </c>
    </row>
    <row r="54" spans="2:18" ht="15">
      <c r="B54" s="24"/>
      <c r="C54" s="21" t="str">
        <f t="shared" si="1"/>
        <v xml:space="preserve"> </v>
      </c>
      <c r="D54" s="243"/>
      <c r="E54" s="244"/>
      <c r="F54" s="245">
        <f t="shared" si="2"/>
        <v>0</v>
      </c>
      <c r="G54" s="246"/>
      <c r="H54" s="247"/>
      <c r="I54" s="248">
        <f t="shared" si="3"/>
        <v>0</v>
      </c>
      <c r="J54" s="249"/>
      <c r="K54" s="250"/>
      <c r="L54" s="251">
        <f t="shared" si="4"/>
        <v>0</v>
      </c>
      <c r="M54" s="252"/>
      <c r="N54" s="253"/>
      <c r="O54" s="254">
        <f t="shared" si="5"/>
        <v>0</v>
      </c>
      <c r="P54" s="255">
        <f t="shared" si="8"/>
        <v>0</v>
      </c>
      <c r="Q54" s="89">
        <f t="shared" si="8"/>
        <v>0</v>
      </c>
      <c r="R54" s="256">
        <f t="shared" si="7"/>
        <v>0</v>
      </c>
    </row>
    <row r="55" spans="2:18" ht="15">
      <c r="B55" s="24"/>
      <c r="C55" s="21" t="str">
        <f t="shared" si="1"/>
        <v xml:space="preserve"> </v>
      </c>
      <c r="D55" s="243"/>
      <c r="E55" s="244"/>
      <c r="F55" s="245">
        <f t="shared" si="2"/>
        <v>0</v>
      </c>
      <c r="G55" s="246"/>
      <c r="H55" s="247"/>
      <c r="I55" s="248">
        <f t="shared" si="3"/>
        <v>0</v>
      </c>
      <c r="J55" s="249"/>
      <c r="K55" s="250"/>
      <c r="L55" s="251">
        <f t="shared" si="4"/>
        <v>0</v>
      </c>
      <c r="M55" s="252"/>
      <c r="N55" s="253"/>
      <c r="O55" s="254">
        <f t="shared" si="5"/>
        <v>0</v>
      </c>
      <c r="P55" s="255">
        <f t="shared" si="8"/>
        <v>0</v>
      </c>
      <c r="Q55" s="89">
        <f t="shared" si="8"/>
        <v>0</v>
      </c>
      <c r="R55" s="256">
        <f t="shared" si="7"/>
        <v>0</v>
      </c>
    </row>
    <row r="56" spans="2:18" ht="15">
      <c r="B56" s="24"/>
      <c r="C56" s="21" t="str">
        <f t="shared" si="1"/>
        <v xml:space="preserve"> </v>
      </c>
      <c r="D56" s="243"/>
      <c r="E56" s="244"/>
      <c r="F56" s="245">
        <f t="shared" si="2"/>
        <v>0</v>
      </c>
      <c r="G56" s="246"/>
      <c r="H56" s="247"/>
      <c r="I56" s="248">
        <f t="shared" si="3"/>
        <v>0</v>
      </c>
      <c r="J56" s="249"/>
      <c r="K56" s="250"/>
      <c r="L56" s="251">
        <f t="shared" si="4"/>
        <v>0</v>
      </c>
      <c r="M56" s="252"/>
      <c r="N56" s="253"/>
      <c r="O56" s="254">
        <f t="shared" si="5"/>
        <v>0</v>
      </c>
      <c r="P56" s="255">
        <f t="shared" si="8"/>
        <v>0</v>
      </c>
      <c r="Q56" s="89">
        <f t="shared" si="8"/>
        <v>0</v>
      </c>
      <c r="R56" s="256">
        <f t="shared" si="7"/>
        <v>0</v>
      </c>
    </row>
    <row r="57" spans="2:18" ht="15">
      <c r="B57" s="24"/>
      <c r="C57" s="21" t="str">
        <f t="shared" si="1"/>
        <v xml:space="preserve"> </v>
      </c>
      <c r="D57" s="243"/>
      <c r="E57" s="244"/>
      <c r="F57" s="245">
        <f t="shared" si="2"/>
        <v>0</v>
      </c>
      <c r="G57" s="246"/>
      <c r="H57" s="247"/>
      <c r="I57" s="248">
        <f t="shared" si="3"/>
        <v>0</v>
      </c>
      <c r="J57" s="249"/>
      <c r="K57" s="250"/>
      <c r="L57" s="251">
        <f t="shared" si="4"/>
        <v>0</v>
      </c>
      <c r="M57" s="252"/>
      <c r="N57" s="253"/>
      <c r="O57" s="254">
        <f t="shared" si="5"/>
        <v>0</v>
      </c>
      <c r="P57" s="255">
        <f t="shared" si="8"/>
        <v>0</v>
      </c>
      <c r="Q57" s="89">
        <f t="shared" si="8"/>
        <v>0</v>
      </c>
      <c r="R57" s="256">
        <f t="shared" si="7"/>
        <v>0</v>
      </c>
    </row>
    <row r="58" spans="2:18" ht="15">
      <c r="B58" s="24"/>
      <c r="C58" s="21" t="str">
        <f t="shared" si="1"/>
        <v xml:space="preserve"> </v>
      </c>
      <c r="D58" s="243"/>
      <c r="E58" s="244"/>
      <c r="F58" s="245">
        <f t="shared" si="2"/>
        <v>0</v>
      </c>
      <c r="G58" s="246"/>
      <c r="H58" s="247"/>
      <c r="I58" s="248">
        <f t="shared" si="3"/>
        <v>0</v>
      </c>
      <c r="J58" s="249"/>
      <c r="K58" s="250"/>
      <c r="L58" s="251">
        <f t="shared" si="4"/>
        <v>0</v>
      </c>
      <c r="M58" s="252"/>
      <c r="N58" s="253"/>
      <c r="O58" s="254">
        <f t="shared" si="5"/>
        <v>0</v>
      </c>
      <c r="P58" s="255">
        <f t="shared" si="8"/>
        <v>0</v>
      </c>
      <c r="Q58" s="89">
        <f t="shared" si="8"/>
        <v>0</v>
      </c>
      <c r="R58" s="256">
        <f t="shared" si="7"/>
        <v>0</v>
      </c>
    </row>
    <row r="59" spans="2:18" ht="15">
      <c r="B59" s="24"/>
      <c r="C59" s="21" t="str">
        <f t="shared" si="1"/>
        <v xml:space="preserve"> </v>
      </c>
      <c r="D59" s="243"/>
      <c r="E59" s="244"/>
      <c r="F59" s="245">
        <f t="shared" si="2"/>
        <v>0</v>
      </c>
      <c r="G59" s="246"/>
      <c r="H59" s="247"/>
      <c r="I59" s="248">
        <f t="shared" si="3"/>
        <v>0</v>
      </c>
      <c r="J59" s="249"/>
      <c r="K59" s="250"/>
      <c r="L59" s="251">
        <f t="shared" si="4"/>
        <v>0</v>
      </c>
      <c r="M59" s="252"/>
      <c r="N59" s="253"/>
      <c r="O59" s="254">
        <f t="shared" si="5"/>
        <v>0</v>
      </c>
      <c r="P59" s="255">
        <f t="shared" si="8"/>
        <v>0</v>
      </c>
      <c r="Q59" s="89">
        <f t="shared" si="8"/>
        <v>0</v>
      </c>
      <c r="R59" s="256">
        <f t="shared" si="7"/>
        <v>0</v>
      </c>
    </row>
    <row r="60" spans="2:18" ht="15">
      <c r="B60" s="24"/>
      <c r="C60" s="21" t="str">
        <f t="shared" si="1"/>
        <v xml:space="preserve"> </v>
      </c>
      <c r="D60" s="243"/>
      <c r="E60" s="244"/>
      <c r="F60" s="245">
        <f t="shared" si="2"/>
        <v>0</v>
      </c>
      <c r="G60" s="246"/>
      <c r="H60" s="247"/>
      <c r="I60" s="248">
        <f t="shared" si="3"/>
        <v>0</v>
      </c>
      <c r="J60" s="249"/>
      <c r="K60" s="250"/>
      <c r="L60" s="251">
        <f t="shared" si="4"/>
        <v>0</v>
      </c>
      <c r="M60" s="252"/>
      <c r="N60" s="253"/>
      <c r="O60" s="254">
        <f t="shared" si="5"/>
        <v>0</v>
      </c>
      <c r="P60" s="255">
        <f t="shared" si="8"/>
        <v>0</v>
      </c>
      <c r="Q60" s="89">
        <f t="shared" si="8"/>
        <v>0</v>
      </c>
      <c r="R60" s="256">
        <f t="shared" si="7"/>
        <v>0</v>
      </c>
    </row>
    <row r="61" spans="2:18" ht="15">
      <c r="B61" s="24"/>
      <c r="C61" s="21" t="str">
        <f t="shared" si="1"/>
        <v xml:space="preserve"> </v>
      </c>
      <c r="D61" s="243"/>
      <c r="E61" s="244"/>
      <c r="F61" s="245">
        <f t="shared" si="2"/>
        <v>0</v>
      </c>
      <c r="G61" s="246"/>
      <c r="H61" s="247"/>
      <c r="I61" s="248">
        <f t="shared" si="3"/>
        <v>0</v>
      </c>
      <c r="J61" s="249"/>
      <c r="K61" s="250"/>
      <c r="L61" s="251">
        <f t="shared" si="4"/>
        <v>0</v>
      </c>
      <c r="M61" s="252"/>
      <c r="N61" s="253"/>
      <c r="O61" s="254">
        <f t="shared" si="5"/>
        <v>0</v>
      </c>
      <c r="P61" s="255">
        <f t="shared" si="8"/>
        <v>0</v>
      </c>
      <c r="Q61" s="89">
        <f t="shared" si="8"/>
        <v>0</v>
      </c>
      <c r="R61" s="256">
        <f t="shared" si="7"/>
        <v>0</v>
      </c>
    </row>
    <row r="62" spans="2:18" ht="15">
      <c r="B62" s="24"/>
      <c r="C62" s="21" t="str">
        <f t="shared" si="1"/>
        <v xml:space="preserve"> </v>
      </c>
      <c r="D62" s="243"/>
      <c r="E62" s="244"/>
      <c r="F62" s="245">
        <f t="shared" si="2"/>
        <v>0</v>
      </c>
      <c r="G62" s="246"/>
      <c r="H62" s="247"/>
      <c r="I62" s="248">
        <f t="shared" si="3"/>
        <v>0</v>
      </c>
      <c r="J62" s="249"/>
      <c r="K62" s="250"/>
      <c r="L62" s="251">
        <f t="shared" si="4"/>
        <v>0</v>
      </c>
      <c r="M62" s="252"/>
      <c r="N62" s="253"/>
      <c r="O62" s="254">
        <f t="shared" si="5"/>
        <v>0</v>
      </c>
      <c r="P62" s="255">
        <f t="shared" si="8"/>
        <v>0</v>
      </c>
      <c r="Q62" s="89">
        <f t="shared" si="8"/>
        <v>0</v>
      </c>
      <c r="R62" s="256">
        <f t="shared" si="7"/>
        <v>0</v>
      </c>
    </row>
    <row r="63" spans="2:18" ht="15">
      <c r="B63" s="24"/>
      <c r="C63" s="21" t="str">
        <f t="shared" si="1"/>
        <v xml:space="preserve"> </v>
      </c>
      <c r="D63" s="243"/>
      <c r="E63" s="244"/>
      <c r="F63" s="245">
        <f t="shared" si="2"/>
        <v>0</v>
      </c>
      <c r="G63" s="246"/>
      <c r="H63" s="247"/>
      <c r="I63" s="248">
        <f t="shared" si="3"/>
        <v>0</v>
      </c>
      <c r="J63" s="249"/>
      <c r="K63" s="250"/>
      <c r="L63" s="251">
        <f t="shared" si="4"/>
        <v>0</v>
      </c>
      <c r="M63" s="252"/>
      <c r="N63" s="253"/>
      <c r="O63" s="254">
        <f t="shared" si="5"/>
        <v>0</v>
      </c>
      <c r="P63" s="255">
        <f t="shared" si="8"/>
        <v>0</v>
      </c>
      <c r="Q63" s="89">
        <f t="shared" si="8"/>
        <v>0</v>
      </c>
      <c r="R63" s="256">
        <f t="shared" si="7"/>
        <v>0</v>
      </c>
    </row>
    <row r="64" spans="2:18" ht="15">
      <c r="B64" s="24"/>
      <c r="C64" s="21" t="str">
        <f t="shared" si="1"/>
        <v xml:space="preserve"> </v>
      </c>
      <c r="D64" s="243"/>
      <c r="E64" s="244"/>
      <c r="F64" s="245">
        <f t="shared" si="2"/>
        <v>0</v>
      </c>
      <c r="G64" s="246"/>
      <c r="H64" s="247"/>
      <c r="I64" s="248">
        <f t="shared" si="3"/>
        <v>0</v>
      </c>
      <c r="J64" s="249"/>
      <c r="K64" s="250"/>
      <c r="L64" s="251">
        <f t="shared" si="4"/>
        <v>0</v>
      </c>
      <c r="M64" s="252"/>
      <c r="N64" s="253"/>
      <c r="O64" s="254">
        <f t="shared" si="5"/>
        <v>0</v>
      </c>
      <c r="P64" s="255">
        <f t="shared" si="8"/>
        <v>0</v>
      </c>
      <c r="Q64" s="89">
        <f t="shared" si="8"/>
        <v>0</v>
      </c>
      <c r="R64" s="256">
        <f t="shared" si="7"/>
        <v>0</v>
      </c>
    </row>
    <row r="65" spans="2:18" ht="15">
      <c r="B65" s="24"/>
      <c r="C65" s="21" t="str">
        <f t="shared" si="1"/>
        <v xml:space="preserve"> </v>
      </c>
      <c r="D65" s="243"/>
      <c r="E65" s="244"/>
      <c r="F65" s="245">
        <f t="shared" si="2"/>
        <v>0</v>
      </c>
      <c r="G65" s="246"/>
      <c r="H65" s="247"/>
      <c r="I65" s="248">
        <f t="shared" si="3"/>
        <v>0</v>
      </c>
      <c r="J65" s="249"/>
      <c r="K65" s="250"/>
      <c r="L65" s="251">
        <f t="shared" si="4"/>
        <v>0</v>
      </c>
      <c r="M65" s="252"/>
      <c r="N65" s="253"/>
      <c r="O65" s="254">
        <f t="shared" si="5"/>
        <v>0</v>
      </c>
      <c r="P65" s="255">
        <f t="shared" si="8"/>
        <v>0</v>
      </c>
      <c r="Q65" s="89">
        <f t="shared" si="8"/>
        <v>0</v>
      </c>
      <c r="R65" s="256">
        <f t="shared" si="7"/>
        <v>0</v>
      </c>
    </row>
    <row r="66" spans="2:18" ht="15">
      <c r="B66" s="24"/>
      <c r="C66" s="21" t="str">
        <f t="shared" si="1"/>
        <v xml:space="preserve"> </v>
      </c>
      <c r="D66" s="243"/>
      <c r="E66" s="244"/>
      <c r="F66" s="245">
        <f t="shared" si="2"/>
        <v>0</v>
      </c>
      <c r="G66" s="246"/>
      <c r="H66" s="247"/>
      <c r="I66" s="248">
        <f t="shared" si="3"/>
        <v>0</v>
      </c>
      <c r="J66" s="249"/>
      <c r="K66" s="250"/>
      <c r="L66" s="251">
        <f t="shared" si="4"/>
        <v>0</v>
      </c>
      <c r="M66" s="252"/>
      <c r="N66" s="253"/>
      <c r="O66" s="254">
        <f t="shared" si="5"/>
        <v>0</v>
      </c>
      <c r="P66" s="255">
        <f t="shared" si="8"/>
        <v>0</v>
      </c>
      <c r="Q66" s="89">
        <f t="shared" si="8"/>
        <v>0</v>
      </c>
      <c r="R66" s="256">
        <f t="shared" si="7"/>
        <v>0</v>
      </c>
    </row>
    <row r="67" spans="2:18" ht="15">
      <c r="B67" s="24"/>
      <c r="C67" s="21" t="str">
        <f t="shared" si="1"/>
        <v xml:space="preserve"> </v>
      </c>
      <c r="D67" s="243"/>
      <c r="E67" s="244"/>
      <c r="F67" s="245">
        <f t="shared" si="2"/>
        <v>0</v>
      </c>
      <c r="G67" s="246"/>
      <c r="H67" s="247"/>
      <c r="I67" s="248">
        <f t="shared" si="3"/>
        <v>0</v>
      </c>
      <c r="J67" s="249"/>
      <c r="K67" s="250"/>
      <c r="L67" s="251">
        <f t="shared" si="4"/>
        <v>0</v>
      </c>
      <c r="M67" s="252"/>
      <c r="N67" s="253"/>
      <c r="O67" s="254">
        <f t="shared" si="5"/>
        <v>0</v>
      </c>
      <c r="P67" s="255">
        <f t="shared" si="8"/>
        <v>0</v>
      </c>
      <c r="Q67" s="89">
        <f t="shared" si="8"/>
        <v>0</v>
      </c>
      <c r="R67" s="256">
        <f t="shared" si="7"/>
        <v>0</v>
      </c>
    </row>
    <row r="68" spans="2:18" ht="15">
      <c r="B68" s="24"/>
      <c r="C68" s="21" t="str">
        <f t="shared" si="1"/>
        <v xml:space="preserve"> </v>
      </c>
      <c r="D68" s="243"/>
      <c r="E68" s="244"/>
      <c r="F68" s="245">
        <f t="shared" si="2"/>
        <v>0</v>
      </c>
      <c r="G68" s="246"/>
      <c r="H68" s="247"/>
      <c r="I68" s="248">
        <f t="shared" si="3"/>
        <v>0</v>
      </c>
      <c r="J68" s="249"/>
      <c r="K68" s="250"/>
      <c r="L68" s="251">
        <f t="shared" si="4"/>
        <v>0</v>
      </c>
      <c r="M68" s="252"/>
      <c r="N68" s="253"/>
      <c r="O68" s="254">
        <f t="shared" si="5"/>
        <v>0</v>
      </c>
      <c r="P68" s="255">
        <f t="shared" si="8"/>
        <v>0</v>
      </c>
      <c r="Q68" s="89">
        <f t="shared" si="8"/>
        <v>0</v>
      </c>
      <c r="R68" s="256">
        <f t="shared" si="7"/>
        <v>0</v>
      </c>
    </row>
    <row r="69" spans="2:18" ht="15">
      <c r="B69" s="24"/>
      <c r="C69" s="21" t="str">
        <f t="shared" si="1"/>
        <v xml:space="preserve"> </v>
      </c>
      <c r="D69" s="243"/>
      <c r="E69" s="244"/>
      <c r="F69" s="245">
        <f t="shared" si="2"/>
        <v>0</v>
      </c>
      <c r="G69" s="246"/>
      <c r="H69" s="247"/>
      <c r="I69" s="248">
        <f t="shared" si="3"/>
        <v>0</v>
      </c>
      <c r="J69" s="249"/>
      <c r="K69" s="250"/>
      <c r="L69" s="251">
        <f t="shared" si="4"/>
        <v>0</v>
      </c>
      <c r="M69" s="252"/>
      <c r="N69" s="253"/>
      <c r="O69" s="254">
        <f t="shared" si="5"/>
        <v>0</v>
      </c>
      <c r="P69" s="255">
        <f t="shared" si="8"/>
        <v>0</v>
      </c>
      <c r="Q69" s="89">
        <f t="shared" si="8"/>
        <v>0</v>
      </c>
      <c r="R69" s="256">
        <f t="shared" si="7"/>
        <v>0</v>
      </c>
    </row>
    <row r="70" spans="2:18" ht="15">
      <c r="B70" s="24"/>
      <c r="C70" s="21" t="str">
        <f aca="true" t="shared" si="9" ref="C70:C90">IF(B70&gt;0,(VLOOKUP(B70,entidades,2,FALSE))," ")</f>
        <v xml:space="preserve"> </v>
      </c>
      <c r="D70" s="243"/>
      <c r="E70" s="244"/>
      <c r="F70" s="245">
        <f aca="true" t="shared" si="10" ref="F70:F90">+D70+E70</f>
        <v>0</v>
      </c>
      <c r="G70" s="246"/>
      <c r="H70" s="247"/>
      <c r="I70" s="248">
        <f aca="true" t="shared" si="11" ref="I70:I90">+G70+H70</f>
        <v>0</v>
      </c>
      <c r="J70" s="249"/>
      <c r="K70" s="250"/>
      <c r="L70" s="251">
        <f aca="true" t="shared" si="12" ref="L70:L90">+J70+K70</f>
        <v>0</v>
      </c>
      <c r="M70" s="252"/>
      <c r="N70" s="253"/>
      <c r="O70" s="254">
        <f aca="true" t="shared" si="13" ref="O70:O90">+M70+N70</f>
        <v>0</v>
      </c>
      <c r="P70" s="255">
        <f aca="true" t="shared" si="14" ref="P70:Q90">+D70+G70+J70+M70</f>
        <v>0</v>
      </c>
      <c r="Q70" s="89">
        <f t="shared" si="14"/>
        <v>0</v>
      </c>
      <c r="R70" s="256">
        <f aca="true" t="shared" si="15" ref="R70:R90">+P70+Q70</f>
        <v>0</v>
      </c>
    </row>
    <row r="71" spans="2:18" ht="15">
      <c r="B71" s="24"/>
      <c r="C71" s="21" t="str">
        <f t="shared" si="9"/>
        <v xml:space="preserve"> </v>
      </c>
      <c r="D71" s="243"/>
      <c r="E71" s="244"/>
      <c r="F71" s="245">
        <f t="shared" si="10"/>
        <v>0</v>
      </c>
      <c r="G71" s="246"/>
      <c r="H71" s="247"/>
      <c r="I71" s="248">
        <f t="shared" si="11"/>
        <v>0</v>
      </c>
      <c r="J71" s="249"/>
      <c r="K71" s="250"/>
      <c r="L71" s="251">
        <f t="shared" si="12"/>
        <v>0</v>
      </c>
      <c r="M71" s="252"/>
      <c r="N71" s="253"/>
      <c r="O71" s="254">
        <f t="shared" si="13"/>
        <v>0</v>
      </c>
      <c r="P71" s="255">
        <f t="shared" si="14"/>
        <v>0</v>
      </c>
      <c r="Q71" s="89">
        <f t="shared" si="14"/>
        <v>0</v>
      </c>
      <c r="R71" s="256">
        <f t="shared" si="15"/>
        <v>0</v>
      </c>
    </row>
    <row r="72" spans="2:18" ht="15">
      <c r="B72" s="24"/>
      <c r="C72" s="21" t="str">
        <f t="shared" si="9"/>
        <v xml:space="preserve"> </v>
      </c>
      <c r="D72" s="243"/>
      <c r="E72" s="244"/>
      <c r="F72" s="245">
        <f t="shared" si="10"/>
        <v>0</v>
      </c>
      <c r="G72" s="246"/>
      <c r="H72" s="247"/>
      <c r="I72" s="248">
        <f t="shared" si="11"/>
        <v>0</v>
      </c>
      <c r="J72" s="249"/>
      <c r="K72" s="250"/>
      <c r="L72" s="251">
        <f t="shared" si="12"/>
        <v>0</v>
      </c>
      <c r="M72" s="252"/>
      <c r="N72" s="253"/>
      <c r="O72" s="254">
        <f t="shared" si="13"/>
        <v>0</v>
      </c>
      <c r="P72" s="255">
        <f t="shared" si="14"/>
        <v>0</v>
      </c>
      <c r="Q72" s="89">
        <f t="shared" si="14"/>
        <v>0</v>
      </c>
      <c r="R72" s="256">
        <f t="shared" si="15"/>
        <v>0</v>
      </c>
    </row>
    <row r="73" spans="2:18" ht="15">
      <c r="B73" s="24"/>
      <c r="C73" s="21" t="str">
        <f t="shared" si="9"/>
        <v xml:space="preserve"> </v>
      </c>
      <c r="D73" s="243"/>
      <c r="E73" s="244"/>
      <c r="F73" s="245">
        <f t="shared" si="10"/>
        <v>0</v>
      </c>
      <c r="G73" s="246"/>
      <c r="H73" s="247"/>
      <c r="I73" s="248">
        <f t="shared" si="11"/>
        <v>0</v>
      </c>
      <c r="J73" s="249"/>
      <c r="K73" s="250"/>
      <c r="L73" s="251">
        <f t="shared" si="12"/>
        <v>0</v>
      </c>
      <c r="M73" s="252"/>
      <c r="N73" s="253"/>
      <c r="O73" s="254">
        <f t="shared" si="13"/>
        <v>0</v>
      </c>
      <c r="P73" s="255">
        <f t="shared" si="14"/>
        <v>0</v>
      </c>
      <c r="Q73" s="89">
        <f t="shared" si="14"/>
        <v>0</v>
      </c>
      <c r="R73" s="256">
        <f t="shared" si="15"/>
        <v>0</v>
      </c>
    </row>
    <row r="74" spans="2:18" ht="15">
      <c r="B74" s="24"/>
      <c r="C74" s="21" t="str">
        <f t="shared" si="9"/>
        <v xml:space="preserve"> </v>
      </c>
      <c r="D74" s="243"/>
      <c r="E74" s="244"/>
      <c r="F74" s="245">
        <f t="shared" si="10"/>
        <v>0</v>
      </c>
      <c r="G74" s="246"/>
      <c r="H74" s="247"/>
      <c r="I74" s="248">
        <f t="shared" si="11"/>
        <v>0</v>
      </c>
      <c r="J74" s="249"/>
      <c r="K74" s="250"/>
      <c r="L74" s="251">
        <f t="shared" si="12"/>
        <v>0</v>
      </c>
      <c r="M74" s="252"/>
      <c r="N74" s="253"/>
      <c r="O74" s="254">
        <f t="shared" si="13"/>
        <v>0</v>
      </c>
      <c r="P74" s="255">
        <f t="shared" si="14"/>
        <v>0</v>
      </c>
      <c r="Q74" s="89">
        <f t="shared" si="14"/>
        <v>0</v>
      </c>
      <c r="R74" s="256">
        <f t="shared" si="15"/>
        <v>0</v>
      </c>
    </row>
    <row r="75" spans="2:18" ht="15">
      <c r="B75" s="24"/>
      <c r="C75" s="21" t="str">
        <f t="shared" si="9"/>
        <v xml:space="preserve"> </v>
      </c>
      <c r="D75" s="243"/>
      <c r="E75" s="244"/>
      <c r="F75" s="245">
        <f t="shared" si="10"/>
        <v>0</v>
      </c>
      <c r="G75" s="246"/>
      <c r="H75" s="247"/>
      <c r="I75" s="248">
        <f t="shared" si="11"/>
        <v>0</v>
      </c>
      <c r="J75" s="249"/>
      <c r="K75" s="250"/>
      <c r="L75" s="251">
        <f t="shared" si="12"/>
        <v>0</v>
      </c>
      <c r="M75" s="252"/>
      <c r="N75" s="253"/>
      <c r="O75" s="254">
        <f t="shared" si="13"/>
        <v>0</v>
      </c>
      <c r="P75" s="255">
        <f t="shared" si="14"/>
        <v>0</v>
      </c>
      <c r="Q75" s="89">
        <f t="shared" si="14"/>
        <v>0</v>
      </c>
      <c r="R75" s="256">
        <f t="shared" si="15"/>
        <v>0</v>
      </c>
    </row>
    <row r="76" spans="2:18" ht="15">
      <c r="B76" s="24"/>
      <c r="C76" s="21" t="str">
        <f t="shared" si="9"/>
        <v xml:space="preserve"> </v>
      </c>
      <c r="D76" s="243"/>
      <c r="E76" s="244"/>
      <c r="F76" s="245">
        <f t="shared" si="10"/>
        <v>0</v>
      </c>
      <c r="G76" s="246"/>
      <c r="H76" s="247"/>
      <c r="I76" s="248">
        <f t="shared" si="11"/>
        <v>0</v>
      </c>
      <c r="J76" s="249"/>
      <c r="K76" s="250"/>
      <c r="L76" s="251">
        <f t="shared" si="12"/>
        <v>0</v>
      </c>
      <c r="M76" s="252"/>
      <c r="N76" s="253"/>
      <c r="O76" s="254">
        <f t="shared" si="13"/>
        <v>0</v>
      </c>
      <c r="P76" s="255">
        <f t="shared" si="14"/>
        <v>0</v>
      </c>
      <c r="Q76" s="89">
        <f t="shared" si="14"/>
        <v>0</v>
      </c>
      <c r="R76" s="256">
        <f t="shared" si="15"/>
        <v>0</v>
      </c>
    </row>
    <row r="77" spans="2:18" ht="15">
      <c r="B77" s="24"/>
      <c r="C77" s="21" t="str">
        <f t="shared" si="9"/>
        <v xml:space="preserve"> </v>
      </c>
      <c r="D77" s="243"/>
      <c r="E77" s="244"/>
      <c r="F77" s="245">
        <f t="shared" si="10"/>
        <v>0</v>
      </c>
      <c r="G77" s="246"/>
      <c r="H77" s="247"/>
      <c r="I77" s="248">
        <f t="shared" si="11"/>
        <v>0</v>
      </c>
      <c r="J77" s="249"/>
      <c r="K77" s="250"/>
      <c r="L77" s="251">
        <f t="shared" si="12"/>
        <v>0</v>
      </c>
      <c r="M77" s="252"/>
      <c r="N77" s="253"/>
      <c r="O77" s="254">
        <f t="shared" si="13"/>
        <v>0</v>
      </c>
      <c r="P77" s="255">
        <f t="shared" si="14"/>
        <v>0</v>
      </c>
      <c r="Q77" s="89">
        <f t="shared" si="14"/>
        <v>0</v>
      </c>
      <c r="R77" s="256">
        <f t="shared" si="15"/>
        <v>0</v>
      </c>
    </row>
    <row r="78" spans="2:18" ht="15">
      <c r="B78" s="24"/>
      <c r="C78" s="21" t="str">
        <f t="shared" si="9"/>
        <v xml:space="preserve"> </v>
      </c>
      <c r="D78" s="243"/>
      <c r="E78" s="244"/>
      <c r="F78" s="245">
        <f t="shared" si="10"/>
        <v>0</v>
      </c>
      <c r="G78" s="246"/>
      <c r="H78" s="247"/>
      <c r="I78" s="248">
        <f t="shared" si="11"/>
        <v>0</v>
      </c>
      <c r="J78" s="249"/>
      <c r="K78" s="250"/>
      <c r="L78" s="251">
        <f t="shared" si="12"/>
        <v>0</v>
      </c>
      <c r="M78" s="252"/>
      <c r="N78" s="253"/>
      <c r="O78" s="254">
        <f t="shared" si="13"/>
        <v>0</v>
      </c>
      <c r="P78" s="255">
        <f t="shared" si="14"/>
        <v>0</v>
      </c>
      <c r="Q78" s="89">
        <f t="shared" si="14"/>
        <v>0</v>
      </c>
      <c r="R78" s="256">
        <f t="shared" si="15"/>
        <v>0</v>
      </c>
    </row>
    <row r="79" spans="2:18" ht="15">
      <c r="B79" s="24"/>
      <c r="C79" s="21" t="str">
        <f t="shared" si="9"/>
        <v xml:space="preserve"> </v>
      </c>
      <c r="D79" s="243"/>
      <c r="E79" s="244"/>
      <c r="F79" s="245">
        <f t="shared" si="10"/>
        <v>0</v>
      </c>
      <c r="G79" s="246"/>
      <c r="H79" s="247"/>
      <c r="I79" s="248">
        <f t="shared" si="11"/>
        <v>0</v>
      </c>
      <c r="J79" s="249"/>
      <c r="K79" s="250"/>
      <c r="L79" s="251">
        <f t="shared" si="12"/>
        <v>0</v>
      </c>
      <c r="M79" s="252"/>
      <c r="N79" s="253"/>
      <c r="O79" s="254">
        <f t="shared" si="13"/>
        <v>0</v>
      </c>
      <c r="P79" s="255">
        <f t="shared" si="14"/>
        <v>0</v>
      </c>
      <c r="Q79" s="89">
        <f t="shared" si="14"/>
        <v>0</v>
      </c>
      <c r="R79" s="256">
        <f t="shared" si="15"/>
        <v>0</v>
      </c>
    </row>
    <row r="80" spans="2:18" ht="15">
      <c r="B80" s="24"/>
      <c r="C80" s="21" t="str">
        <f t="shared" si="9"/>
        <v xml:space="preserve"> </v>
      </c>
      <c r="D80" s="243"/>
      <c r="E80" s="244"/>
      <c r="F80" s="245">
        <f t="shared" si="10"/>
        <v>0</v>
      </c>
      <c r="G80" s="246"/>
      <c r="H80" s="247"/>
      <c r="I80" s="248">
        <f t="shared" si="11"/>
        <v>0</v>
      </c>
      <c r="J80" s="249"/>
      <c r="K80" s="250"/>
      <c r="L80" s="251">
        <f t="shared" si="12"/>
        <v>0</v>
      </c>
      <c r="M80" s="252"/>
      <c r="N80" s="253"/>
      <c r="O80" s="254">
        <f t="shared" si="13"/>
        <v>0</v>
      </c>
      <c r="P80" s="255">
        <f t="shared" si="14"/>
        <v>0</v>
      </c>
      <c r="Q80" s="89">
        <f t="shared" si="14"/>
        <v>0</v>
      </c>
      <c r="R80" s="256">
        <f t="shared" si="15"/>
        <v>0</v>
      </c>
    </row>
    <row r="81" spans="2:18" ht="15">
      <c r="B81" s="24"/>
      <c r="C81" s="21" t="str">
        <f t="shared" si="9"/>
        <v xml:space="preserve"> </v>
      </c>
      <c r="D81" s="243"/>
      <c r="E81" s="244"/>
      <c r="F81" s="245">
        <f t="shared" si="10"/>
        <v>0</v>
      </c>
      <c r="G81" s="246"/>
      <c r="H81" s="247"/>
      <c r="I81" s="248">
        <f t="shared" si="11"/>
        <v>0</v>
      </c>
      <c r="J81" s="249"/>
      <c r="K81" s="250"/>
      <c r="L81" s="251">
        <f t="shared" si="12"/>
        <v>0</v>
      </c>
      <c r="M81" s="252"/>
      <c r="N81" s="253"/>
      <c r="O81" s="254">
        <f t="shared" si="13"/>
        <v>0</v>
      </c>
      <c r="P81" s="255">
        <f t="shared" si="14"/>
        <v>0</v>
      </c>
      <c r="Q81" s="89">
        <f t="shared" si="14"/>
        <v>0</v>
      </c>
      <c r="R81" s="256">
        <f t="shared" si="15"/>
        <v>0</v>
      </c>
    </row>
    <row r="82" spans="2:18" ht="15">
      <c r="B82" s="24"/>
      <c r="C82" s="21" t="str">
        <f t="shared" si="9"/>
        <v xml:space="preserve"> </v>
      </c>
      <c r="D82" s="243"/>
      <c r="E82" s="244"/>
      <c r="F82" s="245">
        <f t="shared" si="10"/>
        <v>0</v>
      </c>
      <c r="G82" s="246"/>
      <c r="H82" s="247"/>
      <c r="I82" s="248">
        <f t="shared" si="11"/>
        <v>0</v>
      </c>
      <c r="J82" s="249"/>
      <c r="K82" s="250"/>
      <c r="L82" s="251">
        <f t="shared" si="12"/>
        <v>0</v>
      </c>
      <c r="M82" s="252"/>
      <c r="N82" s="253"/>
      <c r="O82" s="254">
        <f t="shared" si="13"/>
        <v>0</v>
      </c>
      <c r="P82" s="255">
        <f t="shared" si="14"/>
        <v>0</v>
      </c>
      <c r="Q82" s="89">
        <f t="shared" si="14"/>
        <v>0</v>
      </c>
      <c r="R82" s="256">
        <f t="shared" si="15"/>
        <v>0</v>
      </c>
    </row>
    <row r="83" spans="2:18" ht="15">
      <c r="B83" s="24"/>
      <c r="C83" s="21" t="str">
        <f t="shared" si="9"/>
        <v xml:space="preserve"> </v>
      </c>
      <c r="D83" s="243"/>
      <c r="E83" s="244"/>
      <c r="F83" s="245">
        <f t="shared" si="10"/>
        <v>0</v>
      </c>
      <c r="G83" s="246"/>
      <c r="H83" s="247"/>
      <c r="I83" s="248">
        <f t="shared" si="11"/>
        <v>0</v>
      </c>
      <c r="J83" s="249"/>
      <c r="K83" s="250"/>
      <c r="L83" s="251">
        <f t="shared" si="12"/>
        <v>0</v>
      </c>
      <c r="M83" s="252"/>
      <c r="N83" s="253"/>
      <c r="O83" s="254">
        <f t="shared" si="13"/>
        <v>0</v>
      </c>
      <c r="P83" s="255">
        <f t="shared" si="14"/>
        <v>0</v>
      </c>
      <c r="Q83" s="89">
        <f t="shared" si="14"/>
        <v>0</v>
      </c>
      <c r="R83" s="256">
        <f t="shared" si="15"/>
        <v>0</v>
      </c>
    </row>
    <row r="84" spans="2:18" ht="15">
      <c r="B84" s="24"/>
      <c r="C84" s="21" t="str">
        <f t="shared" si="9"/>
        <v xml:space="preserve"> </v>
      </c>
      <c r="D84" s="243"/>
      <c r="E84" s="244"/>
      <c r="F84" s="245">
        <f t="shared" si="10"/>
        <v>0</v>
      </c>
      <c r="G84" s="246"/>
      <c r="H84" s="247"/>
      <c r="I84" s="248">
        <f t="shared" si="11"/>
        <v>0</v>
      </c>
      <c r="J84" s="249"/>
      <c r="K84" s="250"/>
      <c r="L84" s="251">
        <f t="shared" si="12"/>
        <v>0</v>
      </c>
      <c r="M84" s="252"/>
      <c r="N84" s="253"/>
      <c r="O84" s="254">
        <f t="shared" si="13"/>
        <v>0</v>
      </c>
      <c r="P84" s="255">
        <f t="shared" si="14"/>
        <v>0</v>
      </c>
      <c r="Q84" s="89">
        <f t="shared" si="14"/>
        <v>0</v>
      </c>
      <c r="R84" s="256">
        <f t="shared" si="15"/>
        <v>0</v>
      </c>
    </row>
    <row r="85" spans="2:18" ht="15">
      <c r="B85" s="24"/>
      <c r="C85" s="21" t="str">
        <f t="shared" si="9"/>
        <v xml:space="preserve"> </v>
      </c>
      <c r="D85" s="243"/>
      <c r="E85" s="244"/>
      <c r="F85" s="245">
        <f t="shared" si="10"/>
        <v>0</v>
      </c>
      <c r="G85" s="246"/>
      <c r="H85" s="247"/>
      <c r="I85" s="248">
        <f t="shared" si="11"/>
        <v>0</v>
      </c>
      <c r="J85" s="249"/>
      <c r="K85" s="250"/>
      <c r="L85" s="251">
        <f t="shared" si="12"/>
        <v>0</v>
      </c>
      <c r="M85" s="252"/>
      <c r="N85" s="253"/>
      <c r="O85" s="254">
        <f t="shared" si="13"/>
        <v>0</v>
      </c>
      <c r="P85" s="255">
        <f t="shared" si="14"/>
        <v>0</v>
      </c>
      <c r="Q85" s="89">
        <f t="shared" si="14"/>
        <v>0</v>
      </c>
      <c r="R85" s="256">
        <f t="shared" si="15"/>
        <v>0</v>
      </c>
    </row>
    <row r="86" spans="2:18" ht="15">
      <c r="B86" s="24"/>
      <c r="C86" s="21" t="str">
        <f t="shared" si="9"/>
        <v xml:space="preserve"> </v>
      </c>
      <c r="D86" s="243"/>
      <c r="E86" s="244"/>
      <c r="F86" s="245">
        <f t="shared" si="10"/>
        <v>0</v>
      </c>
      <c r="G86" s="246"/>
      <c r="H86" s="247"/>
      <c r="I86" s="248">
        <f t="shared" si="11"/>
        <v>0</v>
      </c>
      <c r="J86" s="249"/>
      <c r="K86" s="250"/>
      <c r="L86" s="251">
        <f t="shared" si="12"/>
        <v>0</v>
      </c>
      <c r="M86" s="252"/>
      <c r="N86" s="253"/>
      <c r="O86" s="254">
        <f t="shared" si="13"/>
        <v>0</v>
      </c>
      <c r="P86" s="255">
        <f t="shared" si="14"/>
        <v>0</v>
      </c>
      <c r="Q86" s="89">
        <f t="shared" si="14"/>
        <v>0</v>
      </c>
      <c r="R86" s="256">
        <f t="shared" si="15"/>
        <v>0</v>
      </c>
    </row>
    <row r="87" spans="2:18" ht="15">
      <c r="B87" s="24"/>
      <c r="C87" s="21" t="str">
        <f t="shared" si="9"/>
        <v xml:space="preserve"> </v>
      </c>
      <c r="D87" s="243"/>
      <c r="E87" s="244"/>
      <c r="F87" s="245">
        <f t="shared" si="10"/>
        <v>0</v>
      </c>
      <c r="G87" s="246"/>
      <c r="H87" s="247"/>
      <c r="I87" s="248">
        <f t="shared" si="11"/>
        <v>0</v>
      </c>
      <c r="J87" s="249"/>
      <c r="K87" s="250"/>
      <c r="L87" s="251">
        <f t="shared" si="12"/>
        <v>0</v>
      </c>
      <c r="M87" s="252"/>
      <c r="N87" s="253"/>
      <c r="O87" s="254">
        <f t="shared" si="13"/>
        <v>0</v>
      </c>
      <c r="P87" s="255">
        <f t="shared" si="14"/>
        <v>0</v>
      </c>
      <c r="Q87" s="89">
        <f t="shared" si="14"/>
        <v>0</v>
      </c>
      <c r="R87" s="256">
        <f t="shared" si="15"/>
        <v>0</v>
      </c>
    </row>
    <row r="88" spans="2:18" ht="15">
      <c r="B88" s="24"/>
      <c r="C88" s="21" t="str">
        <f t="shared" si="9"/>
        <v xml:space="preserve"> </v>
      </c>
      <c r="D88" s="243"/>
      <c r="E88" s="244"/>
      <c r="F88" s="245">
        <f t="shared" si="10"/>
        <v>0</v>
      </c>
      <c r="G88" s="246"/>
      <c r="H88" s="247"/>
      <c r="I88" s="248">
        <f t="shared" si="11"/>
        <v>0</v>
      </c>
      <c r="J88" s="249"/>
      <c r="K88" s="250"/>
      <c r="L88" s="251">
        <f t="shared" si="12"/>
        <v>0</v>
      </c>
      <c r="M88" s="252"/>
      <c r="N88" s="253"/>
      <c r="O88" s="254">
        <f t="shared" si="13"/>
        <v>0</v>
      </c>
      <c r="P88" s="255">
        <f t="shared" si="14"/>
        <v>0</v>
      </c>
      <c r="Q88" s="89">
        <f t="shared" si="14"/>
        <v>0</v>
      </c>
      <c r="R88" s="256">
        <f t="shared" si="15"/>
        <v>0</v>
      </c>
    </row>
    <row r="89" spans="2:18" ht="15">
      <c r="B89" s="24"/>
      <c r="C89" s="21" t="str">
        <f t="shared" si="9"/>
        <v xml:space="preserve"> </v>
      </c>
      <c r="D89" s="243"/>
      <c r="E89" s="244"/>
      <c r="F89" s="245">
        <f t="shared" si="10"/>
        <v>0</v>
      </c>
      <c r="G89" s="246"/>
      <c r="H89" s="247"/>
      <c r="I89" s="248">
        <f t="shared" si="11"/>
        <v>0</v>
      </c>
      <c r="J89" s="249"/>
      <c r="K89" s="250"/>
      <c r="L89" s="251">
        <f t="shared" si="12"/>
        <v>0</v>
      </c>
      <c r="M89" s="252"/>
      <c r="N89" s="253"/>
      <c r="O89" s="254">
        <f t="shared" si="13"/>
        <v>0</v>
      </c>
      <c r="P89" s="255">
        <f t="shared" si="14"/>
        <v>0</v>
      </c>
      <c r="Q89" s="89">
        <f t="shared" si="14"/>
        <v>0</v>
      </c>
      <c r="R89" s="256">
        <f t="shared" si="15"/>
        <v>0</v>
      </c>
    </row>
    <row r="90" spans="2:18" ht="12.75" thickBot="1">
      <c r="B90" s="25"/>
      <c r="C90" s="22" t="str">
        <f t="shared" si="9"/>
        <v xml:space="preserve"> </v>
      </c>
      <c r="D90" s="257"/>
      <c r="E90" s="258"/>
      <c r="F90" s="259">
        <f t="shared" si="10"/>
        <v>0</v>
      </c>
      <c r="G90" s="260"/>
      <c r="H90" s="261"/>
      <c r="I90" s="262">
        <f t="shared" si="11"/>
        <v>0</v>
      </c>
      <c r="J90" s="263"/>
      <c r="K90" s="264"/>
      <c r="L90" s="265">
        <f t="shared" si="12"/>
        <v>0</v>
      </c>
      <c r="M90" s="266"/>
      <c r="N90" s="267"/>
      <c r="O90" s="268">
        <f t="shared" si="13"/>
        <v>0</v>
      </c>
      <c r="P90" s="269">
        <f t="shared" si="14"/>
        <v>0</v>
      </c>
      <c r="Q90" s="270">
        <f t="shared" si="14"/>
        <v>0</v>
      </c>
      <c r="R90" s="271">
        <f t="shared" si="15"/>
        <v>0</v>
      </c>
    </row>
    <row r="91" spans="4:18" ht="12.75" thickTop="1">
      <c r="D91" s="85"/>
      <c r="E91" s="85"/>
      <c r="F91" s="272"/>
      <c r="G91" s="85"/>
      <c r="H91" s="85"/>
      <c r="I91" s="272"/>
      <c r="J91" s="85"/>
      <c r="K91" s="85"/>
      <c r="L91" s="272"/>
      <c r="M91" s="85"/>
      <c r="N91" s="85"/>
      <c r="O91" s="272"/>
      <c r="P91" s="85"/>
      <c r="Q91" s="85"/>
      <c r="R91" s="272"/>
    </row>
  </sheetData>
  <sheetProtection algorithmName="SHA-512" hashValue="AudcQhpHhYtwN+u2XYsZl8aJmP+N/taE4L8XpYVbonpnS5zBT1oM2QQ7TnZ2kjxWeP+c6SENebB9AkIk5e31nA==" saltValue="mT8S4SYFPdJ7RL7GcUsL2A==" spinCount="100000" sheet="1" sort="0" autoFilter="0"/>
  <autoFilter ref="B5:R91">
    <sortState ref="B6:R91">
      <sortCondition customList="Corfo,Beneficiario,Beneficiario Mandatario,Beneficiario Mandante,Coejecutor,Asociado" ref="C6:C91"/>
    </sortState>
  </autoFilter>
  <mergeCells count="2">
    <mergeCell ref="G1:L1"/>
    <mergeCell ref="G2:J2"/>
  </mergeCells>
  <conditionalFormatting sqref="O2">
    <cfRule type="cellIs" priority="1" dxfId="2" operator="greaterThan">
      <formula>0.05</formula>
    </cfRule>
  </conditionalFormatting>
  <dataValidations count="1">
    <dataValidation type="list" allowBlank="1" showInputMessage="1" showErrorMessage="1" sqref="B6:B90">
      <formula1>participantes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R90"/>
  <sheetViews>
    <sheetView showGridLines="0" showRowColHeaders="0" workbookViewId="0" topLeftCell="A1">
      <pane xSplit="3" ySplit="5" topLeftCell="D6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M6" sqref="M6:M10"/>
    </sheetView>
  </sheetViews>
  <sheetFormatPr defaultColWidth="11.421875" defaultRowHeight="15"/>
  <cols>
    <col min="1" max="1" width="2.00390625" style="5" customWidth="1"/>
    <col min="2" max="2" width="27.8515625" style="5" customWidth="1"/>
    <col min="3" max="3" width="20.421875" style="5" customWidth="1"/>
    <col min="4" max="5" width="11.421875" style="85" customWidth="1"/>
    <col min="6" max="6" width="11.421875" style="272" customWidth="1"/>
    <col min="7" max="8" width="11.421875" style="85" customWidth="1"/>
    <col min="9" max="9" width="11.421875" style="272" customWidth="1"/>
    <col min="10" max="11" width="11.421875" style="85" customWidth="1"/>
    <col min="12" max="12" width="11.421875" style="272" customWidth="1"/>
    <col min="13" max="14" width="11.421875" style="85" customWidth="1"/>
    <col min="15" max="15" width="11.421875" style="272" customWidth="1"/>
    <col min="16" max="17" width="11.421875" style="85" customWidth="1"/>
    <col min="18" max="18" width="11.421875" style="272" customWidth="1"/>
    <col min="19" max="16384" width="11.421875" style="5" customWidth="1"/>
  </cols>
  <sheetData>
    <row r="1" spans="2:18" ht="26.25">
      <c r="B1" s="33" t="s">
        <v>35</v>
      </c>
      <c r="D1" s="5"/>
      <c r="E1" s="5"/>
      <c r="F1" s="4" t="s">
        <v>14</v>
      </c>
      <c r="G1" s="296" t="str">
        <f>+Inicio!$B$10</f>
        <v>Escriba el nombre del proyecto postulado…</v>
      </c>
      <c r="H1" s="296"/>
      <c r="I1" s="296"/>
      <c r="J1" s="296"/>
      <c r="K1" s="296"/>
      <c r="L1" s="296"/>
      <c r="M1" s="5"/>
      <c r="N1" s="5"/>
      <c r="O1" s="4" t="s">
        <v>59</v>
      </c>
      <c r="P1" s="5"/>
      <c r="Q1" s="5"/>
      <c r="R1" s="4"/>
    </row>
    <row r="2" spans="2:18" ht="42" customHeight="1">
      <c r="B2" s="27"/>
      <c r="D2" s="5"/>
      <c r="E2" s="5"/>
      <c r="F2" s="34" t="s">
        <v>60</v>
      </c>
      <c r="G2" s="297" t="e">
        <f>VLOOKUP("Mandatario",Participantes!$B$2:$F$86,5,FALSE)</f>
        <v>#N/A</v>
      </c>
      <c r="H2" s="297"/>
      <c r="I2" s="297"/>
      <c r="J2" s="297"/>
      <c r="K2" s="5"/>
      <c r="L2" s="4"/>
      <c r="M2" s="5"/>
      <c r="N2" s="5"/>
      <c r="O2" s="173" t="e">
        <f>+O4/R6</f>
        <v>#DIV/0!</v>
      </c>
      <c r="P2" s="174" t="e">
        <f>IF(O2&gt;5%,"El porcentaje de Gtos de Adm. no podrá superar el 5% del Aporte de I+D.","Ok")</f>
        <v>#DIV/0!</v>
      </c>
      <c r="Q2" s="5"/>
      <c r="R2" s="4"/>
    </row>
    <row r="3" spans="2:18" ht="15">
      <c r="B3" s="19"/>
      <c r="C3" s="19"/>
      <c r="D3" s="7" t="s">
        <v>24</v>
      </c>
      <c r="E3" s="8"/>
      <c r="F3" s="9"/>
      <c r="G3" s="10" t="s">
        <v>25</v>
      </c>
      <c r="H3" s="11"/>
      <c r="I3" s="12"/>
      <c r="J3" s="13" t="s">
        <v>26</v>
      </c>
      <c r="K3" s="14"/>
      <c r="L3" s="14"/>
      <c r="M3" s="15" t="s">
        <v>27</v>
      </c>
      <c r="N3" s="16"/>
      <c r="O3" s="16"/>
      <c r="P3" s="17" t="s">
        <v>28</v>
      </c>
      <c r="Q3" s="18"/>
      <c r="R3" s="23"/>
    </row>
    <row r="4" spans="2:18" ht="15">
      <c r="B4" s="19"/>
      <c r="C4" s="19"/>
      <c r="D4" s="212">
        <f>SUBTOTAL(9,D6:D90)</f>
        <v>0</v>
      </c>
      <c r="E4" s="212">
        <f aca="true" t="shared" si="0" ref="E4:R4">SUBTOTAL(9,E6:E90)</f>
        <v>0</v>
      </c>
      <c r="F4" s="212">
        <f t="shared" si="0"/>
        <v>0</v>
      </c>
      <c r="G4" s="213">
        <f t="shared" si="0"/>
        <v>0</v>
      </c>
      <c r="H4" s="213">
        <f t="shared" si="0"/>
        <v>0</v>
      </c>
      <c r="I4" s="214">
        <f t="shared" si="0"/>
        <v>0</v>
      </c>
      <c r="J4" s="215">
        <f t="shared" si="0"/>
        <v>0</v>
      </c>
      <c r="K4" s="215">
        <f t="shared" si="0"/>
        <v>0</v>
      </c>
      <c r="L4" s="216">
        <f t="shared" si="0"/>
        <v>0</v>
      </c>
      <c r="M4" s="217">
        <f t="shared" si="0"/>
        <v>0</v>
      </c>
      <c r="N4" s="217">
        <f t="shared" si="0"/>
        <v>0</v>
      </c>
      <c r="O4" s="218">
        <f t="shared" si="0"/>
        <v>0</v>
      </c>
      <c r="P4" s="95">
        <f t="shared" si="0"/>
        <v>0</v>
      </c>
      <c r="Q4" s="95">
        <f t="shared" si="0"/>
        <v>0</v>
      </c>
      <c r="R4" s="95">
        <f t="shared" si="0"/>
        <v>0</v>
      </c>
    </row>
    <row r="5" spans="2:18" ht="15">
      <c r="B5" s="6" t="s">
        <v>10</v>
      </c>
      <c r="C5" s="17" t="s">
        <v>7</v>
      </c>
      <c r="D5" s="219" t="s">
        <v>0</v>
      </c>
      <c r="E5" s="219" t="s">
        <v>9</v>
      </c>
      <c r="F5" s="220" t="s">
        <v>2</v>
      </c>
      <c r="G5" s="221" t="s">
        <v>0</v>
      </c>
      <c r="H5" s="221" t="s">
        <v>9</v>
      </c>
      <c r="I5" s="222" t="s">
        <v>2</v>
      </c>
      <c r="J5" s="223" t="s">
        <v>0</v>
      </c>
      <c r="K5" s="223" t="s">
        <v>9</v>
      </c>
      <c r="L5" s="224" t="s">
        <v>2</v>
      </c>
      <c r="M5" s="225" t="s">
        <v>0</v>
      </c>
      <c r="N5" s="225" t="s">
        <v>9</v>
      </c>
      <c r="O5" s="226" t="s">
        <v>2</v>
      </c>
      <c r="P5" s="227" t="s">
        <v>0</v>
      </c>
      <c r="Q5" s="227" t="s">
        <v>9</v>
      </c>
      <c r="R5" s="228" t="s">
        <v>2</v>
      </c>
    </row>
    <row r="6" spans="2:18" ht="15">
      <c r="B6" s="171" t="s">
        <v>44</v>
      </c>
      <c r="C6" s="20" t="str">
        <f aca="true" t="shared" si="1" ref="C6:C37">IF(B6&gt;0,(VLOOKUP(B6,entidades,2,FALSE))," ")</f>
        <v>SQM (Aporte de I+D)</v>
      </c>
      <c r="D6" s="229"/>
      <c r="E6" s="230"/>
      <c r="F6" s="231">
        <f aca="true" t="shared" si="2" ref="F6:F9">+D6+E6</f>
        <v>0</v>
      </c>
      <c r="G6" s="232"/>
      <c r="H6" s="233"/>
      <c r="I6" s="234">
        <f aca="true" t="shared" si="3" ref="I6:I9">+G6+H6</f>
        <v>0</v>
      </c>
      <c r="J6" s="235"/>
      <c r="K6" s="236"/>
      <c r="L6" s="237">
        <f aca="true" t="shared" si="4" ref="L6:L9">+J6+K6</f>
        <v>0</v>
      </c>
      <c r="M6" s="238"/>
      <c r="N6" s="239"/>
      <c r="O6" s="240">
        <f aca="true" t="shared" si="5" ref="O6:O37">+M6+N6</f>
        <v>0</v>
      </c>
      <c r="P6" s="241">
        <f aca="true" t="shared" si="6" ref="P6:P37">+D6+G6+J6+M6</f>
        <v>0</v>
      </c>
      <c r="Q6" s="194">
        <f aca="true" t="shared" si="7" ref="Q6:Q37">+E6+H6+K6+N6</f>
        <v>0</v>
      </c>
      <c r="R6" s="242">
        <f aca="true" t="shared" si="8" ref="R6:R37">+P6+Q6</f>
        <v>0</v>
      </c>
    </row>
    <row r="7" spans="2:18" ht="15">
      <c r="B7" s="24"/>
      <c r="C7" s="21" t="str">
        <f t="shared" si="1"/>
        <v xml:space="preserve"> </v>
      </c>
      <c r="D7" s="243"/>
      <c r="E7" s="244"/>
      <c r="F7" s="245">
        <f t="shared" si="2"/>
        <v>0</v>
      </c>
      <c r="G7" s="246"/>
      <c r="H7" s="247"/>
      <c r="I7" s="248">
        <f t="shared" si="3"/>
        <v>0</v>
      </c>
      <c r="J7" s="249"/>
      <c r="K7" s="250"/>
      <c r="L7" s="251">
        <f t="shared" si="4"/>
        <v>0</v>
      </c>
      <c r="M7" s="252"/>
      <c r="N7" s="253"/>
      <c r="O7" s="254">
        <f t="shared" si="5"/>
        <v>0</v>
      </c>
      <c r="P7" s="255">
        <f t="shared" si="6"/>
        <v>0</v>
      </c>
      <c r="Q7" s="89">
        <f t="shared" si="7"/>
        <v>0</v>
      </c>
      <c r="R7" s="256">
        <f t="shared" si="8"/>
        <v>0</v>
      </c>
    </row>
    <row r="8" spans="2:18" ht="15">
      <c r="B8" s="24"/>
      <c r="C8" s="21" t="str">
        <f t="shared" si="1"/>
        <v xml:space="preserve"> </v>
      </c>
      <c r="D8" s="243"/>
      <c r="E8" s="244"/>
      <c r="F8" s="245">
        <f t="shared" si="2"/>
        <v>0</v>
      </c>
      <c r="G8" s="246"/>
      <c r="H8" s="247"/>
      <c r="I8" s="248">
        <f t="shared" si="3"/>
        <v>0</v>
      </c>
      <c r="J8" s="249"/>
      <c r="K8" s="250"/>
      <c r="L8" s="251">
        <f t="shared" si="4"/>
        <v>0</v>
      </c>
      <c r="M8" s="252"/>
      <c r="N8" s="253"/>
      <c r="O8" s="254">
        <f t="shared" si="5"/>
        <v>0</v>
      </c>
      <c r="P8" s="255">
        <f t="shared" si="6"/>
        <v>0</v>
      </c>
      <c r="Q8" s="89">
        <f t="shared" si="7"/>
        <v>0</v>
      </c>
      <c r="R8" s="256">
        <f t="shared" si="8"/>
        <v>0</v>
      </c>
    </row>
    <row r="9" spans="2:18" ht="15">
      <c r="B9" s="24"/>
      <c r="C9" s="21" t="str">
        <f t="shared" si="1"/>
        <v xml:space="preserve"> </v>
      </c>
      <c r="D9" s="243"/>
      <c r="E9" s="244"/>
      <c r="F9" s="245">
        <f t="shared" si="2"/>
        <v>0</v>
      </c>
      <c r="G9" s="246"/>
      <c r="H9" s="247"/>
      <c r="I9" s="248">
        <f t="shared" si="3"/>
        <v>0</v>
      </c>
      <c r="J9" s="249"/>
      <c r="K9" s="250"/>
      <c r="L9" s="251">
        <f t="shared" si="4"/>
        <v>0</v>
      </c>
      <c r="M9" s="252"/>
      <c r="N9" s="253"/>
      <c r="O9" s="254">
        <f t="shared" si="5"/>
        <v>0</v>
      </c>
      <c r="P9" s="255">
        <f t="shared" si="6"/>
        <v>0</v>
      </c>
      <c r="Q9" s="89">
        <f t="shared" si="7"/>
        <v>0</v>
      </c>
      <c r="R9" s="256">
        <f t="shared" si="8"/>
        <v>0</v>
      </c>
    </row>
    <row r="10" spans="2:18" ht="15">
      <c r="B10" s="24"/>
      <c r="C10" s="21" t="str">
        <f t="shared" si="1"/>
        <v xml:space="preserve"> </v>
      </c>
      <c r="D10" s="243"/>
      <c r="E10" s="244"/>
      <c r="F10" s="245">
        <f aca="true" t="shared" si="9" ref="F10:F37">+D10+E10</f>
        <v>0</v>
      </c>
      <c r="G10" s="246"/>
      <c r="H10" s="247"/>
      <c r="I10" s="248">
        <f aca="true" t="shared" si="10" ref="I10:I37">+G10+H10</f>
        <v>0</v>
      </c>
      <c r="J10" s="249"/>
      <c r="K10" s="250"/>
      <c r="L10" s="251">
        <f aca="true" t="shared" si="11" ref="L10:L37">+J10+K10</f>
        <v>0</v>
      </c>
      <c r="M10" s="252"/>
      <c r="N10" s="253"/>
      <c r="O10" s="254">
        <f t="shared" si="5"/>
        <v>0</v>
      </c>
      <c r="P10" s="255">
        <f t="shared" si="6"/>
        <v>0</v>
      </c>
      <c r="Q10" s="89">
        <f t="shared" si="7"/>
        <v>0</v>
      </c>
      <c r="R10" s="256">
        <f t="shared" si="8"/>
        <v>0</v>
      </c>
    </row>
    <row r="11" spans="2:18" ht="15">
      <c r="B11" s="24"/>
      <c r="C11" s="21" t="str">
        <f t="shared" si="1"/>
        <v xml:space="preserve"> </v>
      </c>
      <c r="D11" s="243"/>
      <c r="E11" s="244"/>
      <c r="F11" s="245">
        <f t="shared" si="9"/>
        <v>0</v>
      </c>
      <c r="G11" s="246"/>
      <c r="H11" s="247"/>
      <c r="I11" s="248">
        <f t="shared" si="10"/>
        <v>0</v>
      </c>
      <c r="J11" s="249"/>
      <c r="K11" s="250"/>
      <c r="L11" s="251">
        <f t="shared" si="11"/>
        <v>0</v>
      </c>
      <c r="M11" s="252"/>
      <c r="N11" s="253"/>
      <c r="O11" s="254">
        <f t="shared" si="5"/>
        <v>0</v>
      </c>
      <c r="P11" s="255">
        <f t="shared" si="6"/>
        <v>0</v>
      </c>
      <c r="Q11" s="89">
        <f t="shared" si="7"/>
        <v>0</v>
      </c>
      <c r="R11" s="256">
        <f t="shared" si="8"/>
        <v>0</v>
      </c>
    </row>
    <row r="12" spans="2:18" ht="15">
      <c r="B12" s="24"/>
      <c r="C12" s="21" t="str">
        <f t="shared" si="1"/>
        <v xml:space="preserve"> </v>
      </c>
      <c r="D12" s="243"/>
      <c r="E12" s="244"/>
      <c r="F12" s="245">
        <f t="shared" si="9"/>
        <v>0</v>
      </c>
      <c r="G12" s="246"/>
      <c r="H12" s="247"/>
      <c r="I12" s="248">
        <f t="shared" si="10"/>
        <v>0</v>
      </c>
      <c r="J12" s="249"/>
      <c r="K12" s="250"/>
      <c r="L12" s="251">
        <f t="shared" si="11"/>
        <v>0</v>
      </c>
      <c r="M12" s="252"/>
      <c r="N12" s="253"/>
      <c r="O12" s="254">
        <f t="shared" si="5"/>
        <v>0</v>
      </c>
      <c r="P12" s="255">
        <f t="shared" si="6"/>
        <v>0</v>
      </c>
      <c r="Q12" s="89">
        <f t="shared" si="7"/>
        <v>0</v>
      </c>
      <c r="R12" s="256">
        <f t="shared" si="8"/>
        <v>0</v>
      </c>
    </row>
    <row r="13" spans="2:18" ht="15">
      <c r="B13" s="24"/>
      <c r="C13" s="21" t="str">
        <f t="shared" si="1"/>
        <v xml:space="preserve"> </v>
      </c>
      <c r="D13" s="243"/>
      <c r="E13" s="244"/>
      <c r="F13" s="245">
        <f t="shared" si="9"/>
        <v>0</v>
      </c>
      <c r="G13" s="246"/>
      <c r="H13" s="247"/>
      <c r="I13" s="248">
        <f t="shared" si="10"/>
        <v>0</v>
      </c>
      <c r="J13" s="249"/>
      <c r="K13" s="250"/>
      <c r="L13" s="251">
        <f t="shared" si="11"/>
        <v>0</v>
      </c>
      <c r="M13" s="252"/>
      <c r="N13" s="253"/>
      <c r="O13" s="254">
        <f t="shared" si="5"/>
        <v>0</v>
      </c>
      <c r="P13" s="255">
        <f t="shared" si="6"/>
        <v>0</v>
      </c>
      <c r="Q13" s="89">
        <f t="shared" si="7"/>
        <v>0</v>
      </c>
      <c r="R13" s="256">
        <f t="shared" si="8"/>
        <v>0</v>
      </c>
    </row>
    <row r="14" spans="2:18" ht="15">
      <c r="B14" s="24"/>
      <c r="C14" s="21" t="str">
        <f t="shared" si="1"/>
        <v xml:space="preserve"> </v>
      </c>
      <c r="D14" s="243"/>
      <c r="E14" s="244"/>
      <c r="F14" s="245">
        <f t="shared" si="9"/>
        <v>0</v>
      </c>
      <c r="G14" s="246"/>
      <c r="H14" s="247"/>
      <c r="I14" s="248">
        <f t="shared" si="10"/>
        <v>0</v>
      </c>
      <c r="J14" s="249"/>
      <c r="K14" s="250"/>
      <c r="L14" s="251">
        <f t="shared" si="11"/>
        <v>0</v>
      </c>
      <c r="M14" s="252"/>
      <c r="N14" s="253"/>
      <c r="O14" s="254">
        <f t="shared" si="5"/>
        <v>0</v>
      </c>
      <c r="P14" s="255">
        <f t="shared" si="6"/>
        <v>0</v>
      </c>
      <c r="Q14" s="89">
        <f t="shared" si="7"/>
        <v>0</v>
      </c>
      <c r="R14" s="256">
        <f t="shared" si="8"/>
        <v>0</v>
      </c>
    </row>
    <row r="15" spans="2:18" ht="15">
      <c r="B15" s="24"/>
      <c r="C15" s="21" t="str">
        <f t="shared" si="1"/>
        <v xml:space="preserve"> </v>
      </c>
      <c r="D15" s="243"/>
      <c r="E15" s="244"/>
      <c r="F15" s="245">
        <f t="shared" si="9"/>
        <v>0</v>
      </c>
      <c r="G15" s="246"/>
      <c r="H15" s="247"/>
      <c r="I15" s="248">
        <f t="shared" si="10"/>
        <v>0</v>
      </c>
      <c r="J15" s="249"/>
      <c r="K15" s="250"/>
      <c r="L15" s="251">
        <f t="shared" si="11"/>
        <v>0</v>
      </c>
      <c r="M15" s="252"/>
      <c r="N15" s="253"/>
      <c r="O15" s="254">
        <f t="shared" si="5"/>
        <v>0</v>
      </c>
      <c r="P15" s="255">
        <f t="shared" si="6"/>
        <v>0</v>
      </c>
      <c r="Q15" s="89">
        <f t="shared" si="7"/>
        <v>0</v>
      </c>
      <c r="R15" s="256">
        <f t="shared" si="8"/>
        <v>0</v>
      </c>
    </row>
    <row r="16" spans="2:18" ht="15">
      <c r="B16" s="24"/>
      <c r="C16" s="21" t="str">
        <f t="shared" si="1"/>
        <v xml:space="preserve"> </v>
      </c>
      <c r="D16" s="243"/>
      <c r="E16" s="244"/>
      <c r="F16" s="245">
        <f t="shared" si="9"/>
        <v>0</v>
      </c>
      <c r="G16" s="246"/>
      <c r="H16" s="247"/>
      <c r="I16" s="248">
        <f t="shared" si="10"/>
        <v>0</v>
      </c>
      <c r="J16" s="249"/>
      <c r="K16" s="250"/>
      <c r="L16" s="251">
        <f t="shared" si="11"/>
        <v>0</v>
      </c>
      <c r="M16" s="252"/>
      <c r="N16" s="253"/>
      <c r="O16" s="254">
        <f t="shared" si="5"/>
        <v>0</v>
      </c>
      <c r="P16" s="255">
        <f t="shared" si="6"/>
        <v>0</v>
      </c>
      <c r="Q16" s="89">
        <f t="shared" si="7"/>
        <v>0</v>
      </c>
      <c r="R16" s="256">
        <f t="shared" si="8"/>
        <v>0</v>
      </c>
    </row>
    <row r="17" spans="2:18" ht="15">
      <c r="B17" s="24"/>
      <c r="C17" s="21" t="str">
        <f t="shared" si="1"/>
        <v xml:space="preserve"> </v>
      </c>
      <c r="D17" s="243"/>
      <c r="E17" s="244"/>
      <c r="F17" s="245">
        <f t="shared" si="9"/>
        <v>0</v>
      </c>
      <c r="G17" s="246"/>
      <c r="H17" s="247"/>
      <c r="I17" s="248">
        <f t="shared" si="10"/>
        <v>0</v>
      </c>
      <c r="J17" s="249"/>
      <c r="K17" s="250"/>
      <c r="L17" s="251">
        <f t="shared" si="11"/>
        <v>0</v>
      </c>
      <c r="M17" s="252"/>
      <c r="N17" s="253"/>
      <c r="O17" s="254">
        <f t="shared" si="5"/>
        <v>0</v>
      </c>
      <c r="P17" s="255">
        <f t="shared" si="6"/>
        <v>0</v>
      </c>
      <c r="Q17" s="89">
        <f t="shared" si="7"/>
        <v>0</v>
      </c>
      <c r="R17" s="256">
        <f t="shared" si="8"/>
        <v>0</v>
      </c>
    </row>
    <row r="18" spans="2:18" ht="15">
      <c r="B18" s="24"/>
      <c r="C18" s="21" t="str">
        <f t="shared" si="1"/>
        <v xml:space="preserve"> </v>
      </c>
      <c r="D18" s="243"/>
      <c r="E18" s="244"/>
      <c r="F18" s="245">
        <f t="shared" si="9"/>
        <v>0</v>
      </c>
      <c r="G18" s="246"/>
      <c r="H18" s="247"/>
      <c r="I18" s="248">
        <f t="shared" si="10"/>
        <v>0</v>
      </c>
      <c r="J18" s="249"/>
      <c r="K18" s="250"/>
      <c r="L18" s="251">
        <f t="shared" si="11"/>
        <v>0</v>
      </c>
      <c r="M18" s="252"/>
      <c r="N18" s="253"/>
      <c r="O18" s="254">
        <f t="shared" si="5"/>
        <v>0</v>
      </c>
      <c r="P18" s="255">
        <f t="shared" si="6"/>
        <v>0</v>
      </c>
      <c r="Q18" s="89">
        <f t="shared" si="7"/>
        <v>0</v>
      </c>
      <c r="R18" s="256">
        <f t="shared" si="8"/>
        <v>0</v>
      </c>
    </row>
    <row r="19" spans="2:18" ht="15">
      <c r="B19" s="24"/>
      <c r="C19" s="21" t="str">
        <f t="shared" si="1"/>
        <v xml:space="preserve"> </v>
      </c>
      <c r="D19" s="243"/>
      <c r="E19" s="244"/>
      <c r="F19" s="245">
        <f t="shared" si="9"/>
        <v>0</v>
      </c>
      <c r="G19" s="246"/>
      <c r="H19" s="247"/>
      <c r="I19" s="248">
        <f t="shared" si="10"/>
        <v>0</v>
      </c>
      <c r="J19" s="249"/>
      <c r="K19" s="250"/>
      <c r="L19" s="251">
        <f t="shared" si="11"/>
        <v>0</v>
      </c>
      <c r="M19" s="252"/>
      <c r="N19" s="253"/>
      <c r="O19" s="254">
        <f t="shared" si="5"/>
        <v>0</v>
      </c>
      <c r="P19" s="255">
        <f t="shared" si="6"/>
        <v>0</v>
      </c>
      <c r="Q19" s="89">
        <f t="shared" si="7"/>
        <v>0</v>
      </c>
      <c r="R19" s="256">
        <f t="shared" si="8"/>
        <v>0</v>
      </c>
    </row>
    <row r="20" spans="2:18" ht="15">
      <c r="B20" s="24"/>
      <c r="C20" s="21" t="str">
        <f t="shared" si="1"/>
        <v xml:space="preserve"> </v>
      </c>
      <c r="D20" s="243"/>
      <c r="E20" s="244"/>
      <c r="F20" s="245">
        <f t="shared" si="9"/>
        <v>0</v>
      </c>
      <c r="G20" s="246"/>
      <c r="H20" s="247"/>
      <c r="I20" s="248">
        <f t="shared" si="10"/>
        <v>0</v>
      </c>
      <c r="J20" s="249"/>
      <c r="K20" s="250"/>
      <c r="L20" s="251">
        <f t="shared" si="11"/>
        <v>0</v>
      </c>
      <c r="M20" s="252"/>
      <c r="N20" s="253"/>
      <c r="O20" s="254">
        <f t="shared" si="5"/>
        <v>0</v>
      </c>
      <c r="P20" s="255">
        <f t="shared" si="6"/>
        <v>0</v>
      </c>
      <c r="Q20" s="89">
        <f t="shared" si="7"/>
        <v>0</v>
      </c>
      <c r="R20" s="256">
        <f t="shared" si="8"/>
        <v>0</v>
      </c>
    </row>
    <row r="21" spans="2:18" ht="15">
      <c r="B21" s="24"/>
      <c r="C21" s="21" t="str">
        <f t="shared" si="1"/>
        <v xml:space="preserve"> </v>
      </c>
      <c r="D21" s="243"/>
      <c r="E21" s="244"/>
      <c r="F21" s="245">
        <f t="shared" si="9"/>
        <v>0</v>
      </c>
      <c r="G21" s="246"/>
      <c r="H21" s="247"/>
      <c r="I21" s="248">
        <f t="shared" si="10"/>
        <v>0</v>
      </c>
      <c r="J21" s="249"/>
      <c r="K21" s="250"/>
      <c r="L21" s="251">
        <f t="shared" si="11"/>
        <v>0</v>
      </c>
      <c r="M21" s="252"/>
      <c r="N21" s="253"/>
      <c r="O21" s="254">
        <f t="shared" si="5"/>
        <v>0</v>
      </c>
      <c r="P21" s="255">
        <f t="shared" si="6"/>
        <v>0</v>
      </c>
      <c r="Q21" s="89">
        <f t="shared" si="7"/>
        <v>0</v>
      </c>
      <c r="R21" s="256">
        <f t="shared" si="8"/>
        <v>0</v>
      </c>
    </row>
    <row r="22" spans="2:18" ht="15">
      <c r="B22" s="24"/>
      <c r="C22" s="21" t="str">
        <f t="shared" si="1"/>
        <v xml:space="preserve"> </v>
      </c>
      <c r="D22" s="243"/>
      <c r="E22" s="244"/>
      <c r="F22" s="245">
        <f t="shared" si="9"/>
        <v>0</v>
      </c>
      <c r="G22" s="246"/>
      <c r="H22" s="247"/>
      <c r="I22" s="248">
        <f t="shared" si="10"/>
        <v>0</v>
      </c>
      <c r="J22" s="249"/>
      <c r="K22" s="250"/>
      <c r="L22" s="251">
        <f t="shared" si="11"/>
        <v>0</v>
      </c>
      <c r="M22" s="252"/>
      <c r="N22" s="253"/>
      <c r="O22" s="254">
        <f t="shared" si="5"/>
        <v>0</v>
      </c>
      <c r="P22" s="255">
        <f t="shared" si="6"/>
        <v>0</v>
      </c>
      <c r="Q22" s="89">
        <f t="shared" si="7"/>
        <v>0</v>
      </c>
      <c r="R22" s="256">
        <f t="shared" si="8"/>
        <v>0</v>
      </c>
    </row>
    <row r="23" spans="2:18" ht="15">
      <c r="B23" s="24"/>
      <c r="C23" s="21" t="str">
        <f t="shared" si="1"/>
        <v xml:space="preserve"> </v>
      </c>
      <c r="D23" s="243"/>
      <c r="E23" s="244"/>
      <c r="F23" s="245">
        <f t="shared" si="9"/>
        <v>0</v>
      </c>
      <c r="G23" s="246"/>
      <c r="H23" s="247"/>
      <c r="I23" s="248">
        <f t="shared" si="10"/>
        <v>0</v>
      </c>
      <c r="J23" s="249"/>
      <c r="K23" s="250"/>
      <c r="L23" s="251">
        <f t="shared" si="11"/>
        <v>0</v>
      </c>
      <c r="M23" s="252"/>
      <c r="N23" s="253"/>
      <c r="O23" s="254">
        <f t="shared" si="5"/>
        <v>0</v>
      </c>
      <c r="P23" s="255">
        <f t="shared" si="6"/>
        <v>0</v>
      </c>
      <c r="Q23" s="89">
        <f t="shared" si="7"/>
        <v>0</v>
      </c>
      <c r="R23" s="256">
        <f t="shared" si="8"/>
        <v>0</v>
      </c>
    </row>
    <row r="24" spans="2:18" ht="15">
      <c r="B24" s="24"/>
      <c r="C24" s="21" t="str">
        <f t="shared" si="1"/>
        <v xml:space="preserve"> </v>
      </c>
      <c r="D24" s="243"/>
      <c r="E24" s="244"/>
      <c r="F24" s="245">
        <f t="shared" si="9"/>
        <v>0</v>
      </c>
      <c r="G24" s="246"/>
      <c r="H24" s="247"/>
      <c r="I24" s="248">
        <f t="shared" si="10"/>
        <v>0</v>
      </c>
      <c r="J24" s="249"/>
      <c r="K24" s="250"/>
      <c r="L24" s="251">
        <f t="shared" si="11"/>
        <v>0</v>
      </c>
      <c r="M24" s="252"/>
      <c r="N24" s="253"/>
      <c r="O24" s="254">
        <f t="shared" si="5"/>
        <v>0</v>
      </c>
      <c r="P24" s="255">
        <f t="shared" si="6"/>
        <v>0</v>
      </c>
      <c r="Q24" s="89">
        <f t="shared" si="7"/>
        <v>0</v>
      </c>
      <c r="R24" s="256">
        <f t="shared" si="8"/>
        <v>0</v>
      </c>
    </row>
    <row r="25" spans="2:18" ht="15">
      <c r="B25" s="24"/>
      <c r="C25" s="21" t="str">
        <f t="shared" si="1"/>
        <v xml:space="preserve"> </v>
      </c>
      <c r="D25" s="243"/>
      <c r="E25" s="244"/>
      <c r="F25" s="245">
        <f t="shared" si="9"/>
        <v>0</v>
      </c>
      <c r="G25" s="246"/>
      <c r="H25" s="247"/>
      <c r="I25" s="248">
        <f t="shared" si="10"/>
        <v>0</v>
      </c>
      <c r="J25" s="249"/>
      <c r="K25" s="250"/>
      <c r="L25" s="251">
        <f t="shared" si="11"/>
        <v>0</v>
      </c>
      <c r="M25" s="252"/>
      <c r="N25" s="253"/>
      <c r="O25" s="254">
        <f t="shared" si="5"/>
        <v>0</v>
      </c>
      <c r="P25" s="255">
        <f t="shared" si="6"/>
        <v>0</v>
      </c>
      <c r="Q25" s="89">
        <f t="shared" si="7"/>
        <v>0</v>
      </c>
      <c r="R25" s="256">
        <f t="shared" si="8"/>
        <v>0</v>
      </c>
    </row>
    <row r="26" spans="2:18" ht="15">
      <c r="B26" s="24"/>
      <c r="C26" s="21" t="str">
        <f t="shared" si="1"/>
        <v xml:space="preserve"> </v>
      </c>
      <c r="D26" s="243"/>
      <c r="E26" s="244"/>
      <c r="F26" s="245">
        <f t="shared" si="9"/>
        <v>0</v>
      </c>
      <c r="G26" s="246"/>
      <c r="H26" s="247"/>
      <c r="I26" s="248">
        <f t="shared" si="10"/>
        <v>0</v>
      </c>
      <c r="J26" s="249"/>
      <c r="K26" s="250"/>
      <c r="L26" s="251">
        <f t="shared" si="11"/>
        <v>0</v>
      </c>
      <c r="M26" s="252"/>
      <c r="N26" s="253"/>
      <c r="O26" s="254">
        <f t="shared" si="5"/>
        <v>0</v>
      </c>
      <c r="P26" s="255">
        <f t="shared" si="6"/>
        <v>0</v>
      </c>
      <c r="Q26" s="89">
        <f t="shared" si="7"/>
        <v>0</v>
      </c>
      <c r="R26" s="256">
        <f t="shared" si="8"/>
        <v>0</v>
      </c>
    </row>
    <row r="27" spans="2:18" ht="15">
      <c r="B27" s="24"/>
      <c r="C27" s="21" t="str">
        <f t="shared" si="1"/>
        <v xml:space="preserve"> </v>
      </c>
      <c r="D27" s="243"/>
      <c r="E27" s="244"/>
      <c r="F27" s="245">
        <f t="shared" si="9"/>
        <v>0</v>
      </c>
      <c r="G27" s="246"/>
      <c r="H27" s="247"/>
      <c r="I27" s="248">
        <f t="shared" si="10"/>
        <v>0</v>
      </c>
      <c r="J27" s="249"/>
      <c r="K27" s="250"/>
      <c r="L27" s="251">
        <f t="shared" si="11"/>
        <v>0</v>
      </c>
      <c r="M27" s="252"/>
      <c r="N27" s="253"/>
      <c r="O27" s="254">
        <f t="shared" si="5"/>
        <v>0</v>
      </c>
      <c r="P27" s="255">
        <f t="shared" si="6"/>
        <v>0</v>
      </c>
      <c r="Q27" s="89">
        <f t="shared" si="7"/>
        <v>0</v>
      </c>
      <c r="R27" s="256">
        <f t="shared" si="8"/>
        <v>0</v>
      </c>
    </row>
    <row r="28" spans="2:18" ht="15">
      <c r="B28" s="24"/>
      <c r="C28" s="21" t="str">
        <f t="shared" si="1"/>
        <v xml:space="preserve"> </v>
      </c>
      <c r="D28" s="243"/>
      <c r="E28" s="244"/>
      <c r="F28" s="245">
        <f t="shared" si="9"/>
        <v>0</v>
      </c>
      <c r="G28" s="246"/>
      <c r="H28" s="247"/>
      <c r="I28" s="248">
        <f t="shared" si="10"/>
        <v>0</v>
      </c>
      <c r="J28" s="249"/>
      <c r="K28" s="250"/>
      <c r="L28" s="251">
        <f t="shared" si="11"/>
        <v>0</v>
      </c>
      <c r="M28" s="252"/>
      <c r="N28" s="253"/>
      <c r="O28" s="254">
        <f t="shared" si="5"/>
        <v>0</v>
      </c>
      <c r="P28" s="255">
        <f t="shared" si="6"/>
        <v>0</v>
      </c>
      <c r="Q28" s="89">
        <f t="shared" si="7"/>
        <v>0</v>
      </c>
      <c r="R28" s="256">
        <f t="shared" si="8"/>
        <v>0</v>
      </c>
    </row>
    <row r="29" spans="2:18" ht="15">
      <c r="B29" s="24"/>
      <c r="C29" s="21" t="str">
        <f t="shared" si="1"/>
        <v xml:space="preserve"> </v>
      </c>
      <c r="D29" s="243"/>
      <c r="E29" s="244"/>
      <c r="F29" s="245">
        <f t="shared" si="9"/>
        <v>0</v>
      </c>
      <c r="G29" s="246"/>
      <c r="H29" s="247"/>
      <c r="I29" s="248">
        <f t="shared" si="10"/>
        <v>0</v>
      </c>
      <c r="J29" s="249"/>
      <c r="K29" s="250"/>
      <c r="L29" s="251">
        <f t="shared" si="11"/>
        <v>0</v>
      </c>
      <c r="M29" s="252"/>
      <c r="N29" s="253"/>
      <c r="O29" s="254">
        <f t="shared" si="5"/>
        <v>0</v>
      </c>
      <c r="P29" s="255">
        <f t="shared" si="6"/>
        <v>0</v>
      </c>
      <c r="Q29" s="89">
        <f t="shared" si="7"/>
        <v>0</v>
      </c>
      <c r="R29" s="256">
        <f t="shared" si="8"/>
        <v>0</v>
      </c>
    </row>
    <row r="30" spans="2:18" ht="15">
      <c r="B30" s="24"/>
      <c r="C30" s="21" t="str">
        <f t="shared" si="1"/>
        <v xml:space="preserve"> </v>
      </c>
      <c r="D30" s="243"/>
      <c r="E30" s="244"/>
      <c r="F30" s="245">
        <f t="shared" si="9"/>
        <v>0</v>
      </c>
      <c r="G30" s="246"/>
      <c r="H30" s="247"/>
      <c r="I30" s="248">
        <f t="shared" si="10"/>
        <v>0</v>
      </c>
      <c r="J30" s="249"/>
      <c r="K30" s="250"/>
      <c r="L30" s="251">
        <f t="shared" si="11"/>
        <v>0</v>
      </c>
      <c r="M30" s="252"/>
      <c r="N30" s="253"/>
      <c r="O30" s="254">
        <f t="shared" si="5"/>
        <v>0</v>
      </c>
      <c r="P30" s="255">
        <f t="shared" si="6"/>
        <v>0</v>
      </c>
      <c r="Q30" s="89">
        <f t="shared" si="7"/>
        <v>0</v>
      </c>
      <c r="R30" s="256">
        <f t="shared" si="8"/>
        <v>0</v>
      </c>
    </row>
    <row r="31" spans="2:18" ht="15">
      <c r="B31" s="24"/>
      <c r="C31" s="21" t="str">
        <f t="shared" si="1"/>
        <v xml:space="preserve"> </v>
      </c>
      <c r="D31" s="243"/>
      <c r="E31" s="244"/>
      <c r="F31" s="245">
        <f t="shared" si="9"/>
        <v>0</v>
      </c>
      <c r="G31" s="246"/>
      <c r="H31" s="247"/>
      <c r="I31" s="248">
        <f t="shared" si="10"/>
        <v>0</v>
      </c>
      <c r="J31" s="249"/>
      <c r="K31" s="250"/>
      <c r="L31" s="251">
        <f t="shared" si="11"/>
        <v>0</v>
      </c>
      <c r="M31" s="252"/>
      <c r="N31" s="253"/>
      <c r="O31" s="254">
        <f t="shared" si="5"/>
        <v>0</v>
      </c>
      <c r="P31" s="255">
        <f t="shared" si="6"/>
        <v>0</v>
      </c>
      <c r="Q31" s="89">
        <f t="shared" si="7"/>
        <v>0</v>
      </c>
      <c r="R31" s="256">
        <f t="shared" si="8"/>
        <v>0</v>
      </c>
    </row>
    <row r="32" spans="2:18" ht="15">
      <c r="B32" s="24"/>
      <c r="C32" s="21" t="str">
        <f t="shared" si="1"/>
        <v xml:space="preserve"> </v>
      </c>
      <c r="D32" s="243"/>
      <c r="E32" s="244"/>
      <c r="F32" s="245">
        <f t="shared" si="9"/>
        <v>0</v>
      </c>
      <c r="G32" s="246"/>
      <c r="H32" s="247"/>
      <c r="I32" s="248">
        <f t="shared" si="10"/>
        <v>0</v>
      </c>
      <c r="J32" s="249"/>
      <c r="K32" s="250"/>
      <c r="L32" s="251">
        <f t="shared" si="11"/>
        <v>0</v>
      </c>
      <c r="M32" s="252"/>
      <c r="N32" s="253"/>
      <c r="O32" s="254">
        <f t="shared" si="5"/>
        <v>0</v>
      </c>
      <c r="P32" s="255">
        <f t="shared" si="6"/>
        <v>0</v>
      </c>
      <c r="Q32" s="89">
        <f t="shared" si="7"/>
        <v>0</v>
      </c>
      <c r="R32" s="256">
        <f t="shared" si="8"/>
        <v>0</v>
      </c>
    </row>
    <row r="33" spans="2:18" ht="15">
      <c r="B33" s="24"/>
      <c r="C33" s="21" t="str">
        <f t="shared" si="1"/>
        <v xml:space="preserve"> </v>
      </c>
      <c r="D33" s="243"/>
      <c r="E33" s="244"/>
      <c r="F33" s="245">
        <f t="shared" si="9"/>
        <v>0</v>
      </c>
      <c r="G33" s="246"/>
      <c r="H33" s="247"/>
      <c r="I33" s="248">
        <f t="shared" si="10"/>
        <v>0</v>
      </c>
      <c r="J33" s="249"/>
      <c r="K33" s="250"/>
      <c r="L33" s="251">
        <f t="shared" si="11"/>
        <v>0</v>
      </c>
      <c r="M33" s="252"/>
      <c r="N33" s="253"/>
      <c r="O33" s="254">
        <f t="shared" si="5"/>
        <v>0</v>
      </c>
      <c r="P33" s="255">
        <f t="shared" si="6"/>
        <v>0</v>
      </c>
      <c r="Q33" s="89">
        <f t="shared" si="7"/>
        <v>0</v>
      </c>
      <c r="R33" s="256">
        <f t="shared" si="8"/>
        <v>0</v>
      </c>
    </row>
    <row r="34" spans="2:18" ht="15">
      <c r="B34" s="24"/>
      <c r="C34" s="21" t="str">
        <f t="shared" si="1"/>
        <v xml:space="preserve"> </v>
      </c>
      <c r="D34" s="243"/>
      <c r="E34" s="244"/>
      <c r="F34" s="245">
        <f t="shared" si="9"/>
        <v>0</v>
      </c>
      <c r="G34" s="246"/>
      <c r="H34" s="247"/>
      <c r="I34" s="248">
        <f t="shared" si="10"/>
        <v>0</v>
      </c>
      <c r="J34" s="249"/>
      <c r="K34" s="250"/>
      <c r="L34" s="251">
        <f t="shared" si="11"/>
        <v>0</v>
      </c>
      <c r="M34" s="252"/>
      <c r="N34" s="253"/>
      <c r="O34" s="254">
        <f t="shared" si="5"/>
        <v>0</v>
      </c>
      <c r="P34" s="255">
        <f t="shared" si="6"/>
        <v>0</v>
      </c>
      <c r="Q34" s="89">
        <f t="shared" si="7"/>
        <v>0</v>
      </c>
      <c r="R34" s="256">
        <f t="shared" si="8"/>
        <v>0</v>
      </c>
    </row>
    <row r="35" spans="2:18" ht="15">
      <c r="B35" s="24"/>
      <c r="C35" s="21" t="str">
        <f t="shared" si="1"/>
        <v xml:space="preserve"> </v>
      </c>
      <c r="D35" s="243"/>
      <c r="E35" s="244"/>
      <c r="F35" s="245">
        <f t="shared" si="9"/>
        <v>0</v>
      </c>
      <c r="G35" s="246"/>
      <c r="H35" s="247"/>
      <c r="I35" s="248">
        <f t="shared" si="10"/>
        <v>0</v>
      </c>
      <c r="J35" s="249"/>
      <c r="K35" s="250"/>
      <c r="L35" s="251">
        <f t="shared" si="11"/>
        <v>0</v>
      </c>
      <c r="M35" s="252"/>
      <c r="N35" s="253"/>
      <c r="O35" s="254">
        <f t="shared" si="5"/>
        <v>0</v>
      </c>
      <c r="P35" s="255">
        <f t="shared" si="6"/>
        <v>0</v>
      </c>
      <c r="Q35" s="89">
        <f t="shared" si="7"/>
        <v>0</v>
      </c>
      <c r="R35" s="256">
        <f t="shared" si="8"/>
        <v>0</v>
      </c>
    </row>
    <row r="36" spans="2:18" ht="15">
      <c r="B36" s="24"/>
      <c r="C36" s="21" t="str">
        <f t="shared" si="1"/>
        <v xml:space="preserve"> </v>
      </c>
      <c r="D36" s="243"/>
      <c r="E36" s="244"/>
      <c r="F36" s="245">
        <f t="shared" si="9"/>
        <v>0</v>
      </c>
      <c r="G36" s="246"/>
      <c r="H36" s="247"/>
      <c r="I36" s="248">
        <f t="shared" si="10"/>
        <v>0</v>
      </c>
      <c r="J36" s="249"/>
      <c r="K36" s="250"/>
      <c r="L36" s="251">
        <f t="shared" si="11"/>
        <v>0</v>
      </c>
      <c r="M36" s="252"/>
      <c r="N36" s="253"/>
      <c r="O36" s="254">
        <f t="shared" si="5"/>
        <v>0</v>
      </c>
      <c r="P36" s="255">
        <f t="shared" si="6"/>
        <v>0</v>
      </c>
      <c r="Q36" s="89">
        <f t="shared" si="7"/>
        <v>0</v>
      </c>
      <c r="R36" s="256">
        <f t="shared" si="8"/>
        <v>0</v>
      </c>
    </row>
    <row r="37" spans="2:18" ht="15">
      <c r="B37" s="24"/>
      <c r="C37" s="21" t="str">
        <f t="shared" si="1"/>
        <v xml:space="preserve"> </v>
      </c>
      <c r="D37" s="243"/>
      <c r="E37" s="244"/>
      <c r="F37" s="245">
        <f t="shared" si="9"/>
        <v>0</v>
      </c>
      <c r="G37" s="246"/>
      <c r="H37" s="247"/>
      <c r="I37" s="248">
        <f t="shared" si="10"/>
        <v>0</v>
      </c>
      <c r="J37" s="249"/>
      <c r="K37" s="250"/>
      <c r="L37" s="251">
        <f t="shared" si="11"/>
        <v>0</v>
      </c>
      <c r="M37" s="252"/>
      <c r="N37" s="253"/>
      <c r="O37" s="254">
        <f t="shared" si="5"/>
        <v>0</v>
      </c>
      <c r="P37" s="255">
        <f t="shared" si="6"/>
        <v>0</v>
      </c>
      <c r="Q37" s="89">
        <f t="shared" si="7"/>
        <v>0</v>
      </c>
      <c r="R37" s="256">
        <f t="shared" si="8"/>
        <v>0</v>
      </c>
    </row>
    <row r="38" spans="2:18" ht="15">
      <c r="B38" s="24"/>
      <c r="C38" s="21" t="str">
        <f aca="true" t="shared" si="12" ref="C38:C69">IF(B38&gt;0,(VLOOKUP(B38,entidades,2,FALSE))," ")</f>
        <v xml:space="preserve"> </v>
      </c>
      <c r="D38" s="243"/>
      <c r="E38" s="244"/>
      <c r="F38" s="245">
        <f aca="true" t="shared" si="13" ref="F38:F69">+D38+E38</f>
        <v>0</v>
      </c>
      <c r="G38" s="246"/>
      <c r="H38" s="247"/>
      <c r="I38" s="248">
        <f aca="true" t="shared" si="14" ref="I38:I69">+G38+H38</f>
        <v>0</v>
      </c>
      <c r="J38" s="249"/>
      <c r="K38" s="250"/>
      <c r="L38" s="251">
        <f aca="true" t="shared" si="15" ref="L38:L69">+J38+K38</f>
        <v>0</v>
      </c>
      <c r="M38" s="252"/>
      <c r="N38" s="253"/>
      <c r="O38" s="254">
        <f aca="true" t="shared" si="16" ref="O38:O69">+M38+N38</f>
        <v>0</v>
      </c>
      <c r="P38" s="255">
        <f aca="true" t="shared" si="17" ref="P38:P69">+D38+G38+J38+M38</f>
        <v>0</v>
      </c>
      <c r="Q38" s="89">
        <f aca="true" t="shared" si="18" ref="Q38:Q69">+E38+H38+K38+N38</f>
        <v>0</v>
      </c>
      <c r="R38" s="256">
        <f aca="true" t="shared" si="19" ref="R38:R69">+P38+Q38</f>
        <v>0</v>
      </c>
    </row>
    <row r="39" spans="2:18" ht="15">
      <c r="B39" s="24"/>
      <c r="C39" s="21" t="str">
        <f t="shared" si="12"/>
        <v xml:space="preserve"> </v>
      </c>
      <c r="D39" s="243"/>
      <c r="E39" s="244"/>
      <c r="F39" s="245">
        <f t="shared" si="13"/>
        <v>0</v>
      </c>
      <c r="G39" s="246"/>
      <c r="H39" s="247"/>
      <c r="I39" s="248">
        <f t="shared" si="14"/>
        <v>0</v>
      </c>
      <c r="J39" s="249"/>
      <c r="K39" s="250"/>
      <c r="L39" s="251">
        <f t="shared" si="15"/>
        <v>0</v>
      </c>
      <c r="M39" s="252"/>
      <c r="N39" s="253"/>
      <c r="O39" s="254">
        <f t="shared" si="16"/>
        <v>0</v>
      </c>
      <c r="P39" s="255">
        <f t="shared" si="17"/>
        <v>0</v>
      </c>
      <c r="Q39" s="89">
        <f t="shared" si="18"/>
        <v>0</v>
      </c>
      <c r="R39" s="256">
        <f t="shared" si="19"/>
        <v>0</v>
      </c>
    </row>
    <row r="40" spans="2:18" ht="15">
      <c r="B40" s="24"/>
      <c r="C40" s="21" t="str">
        <f t="shared" si="12"/>
        <v xml:space="preserve"> </v>
      </c>
      <c r="D40" s="243"/>
      <c r="E40" s="244"/>
      <c r="F40" s="245">
        <f t="shared" si="13"/>
        <v>0</v>
      </c>
      <c r="G40" s="246"/>
      <c r="H40" s="247"/>
      <c r="I40" s="248">
        <f t="shared" si="14"/>
        <v>0</v>
      </c>
      <c r="J40" s="249"/>
      <c r="K40" s="250"/>
      <c r="L40" s="251">
        <f t="shared" si="15"/>
        <v>0</v>
      </c>
      <c r="M40" s="252"/>
      <c r="N40" s="253"/>
      <c r="O40" s="254">
        <f t="shared" si="16"/>
        <v>0</v>
      </c>
      <c r="P40" s="255">
        <f t="shared" si="17"/>
        <v>0</v>
      </c>
      <c r="Q40" s="89">
        <f t="shared" si="18"/>
        <v>0</v>
      </c>
      <c r="R40" s="256">
        <f t="shared" si="19"/>
        <v>0</v>
      </c>
    </row>
    <row r="41" spans="2:18" ht="15">
      <c r="B41" s="24"/>
      <c r="C41" s="21" t="str">
        <f t="shared" si="12"/>
        <v xml:space="preserve"> </v>
      </c>
      <c r="D41" s="243"/>
      <c r="E41" s="244"/>
      <c r="F41" s="245">
        <f t="shared" si="13"/>
        <v>0</v>
      </c>
      <c r="G41" s="246"/>
      <c r="H41" s="247"/>
      <c r="I41" s="248">
        <f t="shared" si="14"/>
        <v>0</v>
      </c>
      <c r="J41" s="249"/>
      <c r="K41" s="250"/>
      <c r="L41" s="251">
        <f t="shared" si="15"/>
        <v>0</v>
      </c>
      <c r="M41" s="252"/>
      <c r="N41" s="253"/>
      <c r="O41" s="254">
        <f t="shared" si="16"/>
        <v>0</v>
      </c>
      <c r="P41" s="255">
        <f t="shared" si="17"/>
        <v>0</v>
      </c>
      <c r="Q41" s="89">
        <f t="shared" si="18"/>
        <v>0</v>
      </c>
      <c r="R41" s="256">
        <f t="shared" si="19"/>
        <v>0</v>
      </c>
    </row>
    <row r="42" spans="2:18" ht="15">
      <c r="B42" s="24"/>
      <c r="C42" s="21" t="str">
        <f t="shared" si="12"/>
        <v xml:space="preserve"> </v>
      </c>
      <c r="D42" s="243"/>
      <c r="E42" s="244"/>
      <c r="F42" s="245">
        <f t="shared" si="13"/>
        <v>0</v>
      </c>
      <c r="G42" s="246"/>
      <c r="H42" s="247"/>
      <c r="I42" s="248">
        <f t="shared" si="14"/>
        <v>0</v>
      </c>
      <c r="J42" s="249"/>
      <c r="K42" s="250"/>
      <c r="L42" s="251">
        <f t="shared" si="15"/>
        <v>0</v>
      </c>
      <c r="M42" s="252"/>
      <c r="N42" s="253"/>
      <c r="O42" s="254">
        <f t="shared" si="16"/>
        <v>0</v>
      </c>
      <c r="P42" s="255">
        <f t="shared" si="17"/>
        <v>0</v>
      </c>
      <c r="Q42" s="89">
        <f t="shared" si="18"/>
        <v>0</v>
      </c>
      <c r="R42" s="256">
        <f t="shared" si="19"/>
        <v>0</v>
      </c>
    </row>
    <row r="43" spans="2:18" ht="15">
      <c r="B43" s="24"/>
      <c r="C43" s="21" t="str">
        <f t="shared" si="12"/>
        <v xml:space="preserve"> </v>
      </c>
      <c r="D43" s="243"/>
      <c r="E43" s="244"/>
      <c r="F43" s="245">
        <f t="shared" si="13"/>
        <v>0</v>
      </c>
      <c r="G43" s="246"/>
      <c r="H43" s="247"/>
      <c r="I43" s="248">
        <f t="shared" si="14"/>
        <v>0</v>
      </c>
      <c r="J43" s="249"/>
      <c r="K43" s="250"/>
      <c r="L43" s="251">
        <f t="shared" si="15"/>
        <v>0</v>
      </c>
      <c r="M43" s="252"/>
      <c r="N43" s="253"/>
      <c r="O43" s="254">
        <f t="shared" si="16"/>
        <v>0</v>
      </c>
      <c r="P43" s="255">
        <f t="shared" si="17"/>
        <v>0</v>
      </c>
      <c r="Q43" s="89">
        <f t="shared" si="18"/>
        <v>0</v>
      </c>
      <c r="R43" s="256">
        <f t="shared" si="19"/>
        <v>0</v>
      </c>
    </row>
    <row r="44" spans="2:18" ht="15">
      <c r="B44" s="24"/>
      <c r="C44" s="21" t="str">
        <f t="shared" si="12"/>
        <v xml:space="preserve"> </v>
      </c>
      <c r="D44" s="243"/>
      <c r="E44" s="244"/>
      <c r="F44" s="245">
        <f t="shared" si="13"/>
        <v>0</v>
      </c>
      <c r="G44" s="246"/>
      <c r="H44" s="247"/>
      <c r="I44" s="248">
        <f t="shared" si="14"/>
        <v>0</v>
      </c>
      <c r="J44" s="249"/>
      <c r="K44" s="250"/>
      <c r="L44" s="251">
        <f t="shared" si="15"/>
        <v>0</v>
      </c>
      <c r="M44" s="252"/>
      <c r="N44" s="253"/>
      <c r="O44" s="254">
        <f t="shared" si="16"/>
        <v>0</v>
      </c>
      <c r="P44" s="255">
        <f t="shared" si="17"/>
        <v>0</v>
      </c>
      <c r="Q44" s="89">
        <f t="shared" si="18"/>
        <v>0</v>
      </c>
      <c r="R44" s="256">
        <f t="shared" si="19"/>
        <v>0</v>
      </c>
    </row>
    <row r="45" spans="2:18" ht="15">
      <c r="B45" s="24"/>
      <c r="C45" s="21" t="str">
        <f t="shared" si="12"/>
        <v xml:space="preserve"> </v>
      </c>
      <c r="D45" s="243"/>
      <c r="E45" s="244"/>
      <c r="F45" s="245">
        <f t="shared" si="13"/>
        <v>0</v>
      </c>
      <c r="G45" s="246"/>
      <c r="H45" s="247"/>
      <c r="I45" s="248">
        <f t="shared" si="14"/>
        <v>0</v>
      </c>
      <c r="J45" s="249"/>
      <c r="K45" s="250"/>
      <c r="L45" s="251">
        <f t="shared" si="15"/>
        <v>0</v>
      </c>
      <c r="M45" s="252"/>
      <c r="N45" s="253"/>
      <c r="O45" s="254">
        <f t="shared" si="16"/>
        <v>0</v>
      </c>
      <c r="P45" s="255">
        <f t="shared" si="17"/>
        <v>0</v>
      </c>
      <c r="Q45" s="89">
        <f t="shared" si="18"/>
        <v>0</v>
      </c>
      <c r="R45" s="256">
        <f t="shared" si="19"/>
        <v>0</v>
      </c>
    </row>
    <row r="46" spans="2:18" ht="15">
      <c r="B46" s="24"/>
      <c r="C46" s="21" t="str">
        <f t="shared" si="12"/>
        <v xml:space="preserve"> </v>
      </c>
      <c r="D46" s="243"/>
      <c r="E46" s="244"/>
      <c r="F46" s="245">
        <f t="shared" si="13"/>
        <v>0</v>
      </c>
      <c r="G46" s="246"/>
      <c r="H46" s="247"/>
      <c r="I46" s="248">
        <f t="shared" si="14"/>
        <v>0</v>
      </c>
      <c r="J46" s="249"/>
      <c r="K46" s="250"/>
      <c r="L46" s="251">
        <f t="shared" si="15"/>
        <v>0</v>
      </c>
      <c r="M46" s="252"/>
      <c r="N46" s="253"/>
      <c r="O46" s="254">
        <f t="shared" si="16"/>
        <v>0</v>
      </c>
      <c r="P46" s="255">
        <f t="shared" si="17"/>
        <v>0</v>
      </c>
      <c r="Q46" s="89">
        <f t="shared" si="18"/>
        <v>0</v>
      </c>
      <c r="R46" s="256">
        <f t="shared" si="19"/>
        <v>0</v>
      </c>
    </row>
    <row r="47" spans="2:18" ht="15">
      <c r="B47" s="24"/>
      <c r="C47" s="21" t="str">
        <f t="shared" si="12"/>
        <v xml:space="preserve"> </v>
      </c>
      <c r="D47" s="243"/>
      <c r="E47" s="244"/>
      <c r="F47" s="245">
        <f t="shared" si="13"/>
        <v>0</v>
      </c>
      <c r="G47" s="246"/>
      <c r="H47" s="247"/>
      <c r="I47" s="248">
        <f t="shared" si="14"/>
        <v>0</v>
      </c>
      <c r="J47" s="249"/>
      <c r="K47" s="250"/>
      <c r="L47" s="251">
        <f t="shared" si="15"/>
        <v>0</v>
      </c>
      <c r="M47" s="252"/>
      <c r="N47" s="253"/>
      <c r="O47" s="254">
        <f t="shared" si="16"/>
        <v>0</v>
      </c>
      <c r="P47" s="255">
        <f t="shared" si="17"/>
        <v>0</v>
      </c>
      <c r="Q47" s="89">
        <f t="shared" si="18"/>
        <v>0</v>
      </c>
      <c r="R47" s="256">
        <f t="shared" si="19"/>
        <v>0</v>
      </c>
    </row>
    <row r="48" spans="2:18" ht="15">
      <c r="B48" s="24"/>
      <c r="C48" s="21" t="str">
        <f t="shared" si="12"/>
        <v xml:space="preserve"> </v>
      </c>
      <c r="D48" s="243"/>
      <c r="E48" s="244"/>
      <c r="F48" s="245">
        <f t="shared" si="13"/>
        <v>0</v>
      </c>
      <c r="G48" s="246"/>
      <c r="H48" s="247"/>
      <c r="I48" s="248">
        <f t="shared" si="14"/>
        <v>0</v>
      </c>
      <c r="J48" s="249"/>
      <c r="K48" s="250"/>
      <c r="L48" s="251">
        <f t="shared" si="15"/>
        <v>0</v>
      </c>
      <c r="M48" s="252"/>
      <c r="N48" s="253"/>
      <c r="O48" s="254">
        <f t="shared" si="16"/>
        <v>0</v>
      </c>
      <c r="P48" s="255">
        <f t="shared" si="17"/>
        <v>0</v>
      </c>
      <c r="Q48" s="89">
        <f t="shared" si="18"/>
        <v>0</v>
      </c>
      <c r="R48" s="256">
        <f t="shared" si="19"/>
        <v>0</v>
      </c>
    </row>
    <row r="49" spans="2:18" ht="15">
      <c r="B49" s="24"/>
      <c r="C49" s="21" t="str">
        <f t="shared" si="12"/>
        <v xml:space="preserve"> </v>
      </c>
      <c r="D49" s="243"/>
      <c r="E49" s="244"/>
      <c r="F49" s="245">
        <f t="shared" si="13"/>
        <v>0</v>
      </c>
      <c r="G49" s="246"/>
      <c r="H49" s="247"/>
      <c r="I49" s="248">
        <f t="shared" si="14"/>
        <v>0</v>
      </c>
      <c r="J49" s="249"/>
      <c r="K49" s="250"/>
      <c r="L49" s="251">
        <f t="shared" si="15"/>
        <v>0</v>
      </c>
      <c r="M49" s="252"/>
      <c r="N49" s="253"/>
      <c r="O49" s="254">
        <f t="shared" si="16"/>
        <v>0</v>
      </c>
      <c r="P49" s="255">
        <f t="shared" si="17"/>
        <v>0</v>
      </c>
      <c r="Q49" s="89">
        <f t="shared" si="18"/>
        <v>0</v>
      </c>
      <c r="R49" s="256">
        <f t="shared" si="19"/>
        <v>0</v>
      </c>
    </row>
    <row r="50" spans="2:18" ht="15">
      <c r="B50" s="24"/>
      <c r="C50" s="21" t="str">
        <f t="shared" si="12"/>
        <v xml:space="preserve"> </v>
      </c>
      <c r="D50" s="243"/>
      <c r="E50" s="244"/>
      <c r="F50" s="245">
        <f t="shared" si="13"/>
        <v>0</v>
      </c>
      <c r="G50" s="246"/>
      <c r="H50" s="247"/>
      <c r="I50" s="248">
        <f t="shared" si="14"/>
        <v>0</v>
      </c>
      <c r="J50" s="249"/>
      <c r="K50" s="250"/>
      <c r="L50" s="251">
        <f t="shared" si="15"/>
        <v>0</v>
      </c>
      <c r="M50" s="252"/>
      <c r="N50" s="253"/>
      <c r="O50" s="254">
        <f t="shared" si="16"/>
        <v>0</v>
      </c>
      <c r="P50" s="255">
        <f t="shared" si="17"/>
        <v>0</v>
      </c>
      <c r="Q50" s="89">
        <f t="shared" si="18"/>
        <v>0</v>
      </c>
      <c r="R50" s="256">
        <f t="shared" si="19"/>
        <v>0</v>
      </c>
    </row>
    <row r="51" spans="2:18" ht="15">
      <c r="B51" s="24"/>
      <c r="C51" s="21" t="str">
        <f t="shared" si="12"/>
        <v xml:space="preserve"> </v>
      </c>
      <c r="D51" s="243"/>
      <c r="E51" s="244"/>
      <c r="F51" s="245">
        <f t="shared" si="13"/>
        <v>0</v>
      </c>
      <c r="G51" s="246"/>
      <c r="H51" s="247"/>
      <c r="I51" s="248">
        <f t="shared" si="14"/>
        <v>0</v>
      </c>
      <c r="J51" s="249"/>
      <c r="K51" s="250"/>
      <c r="L51" s="251">
        <f t="shared" si="15"/>
        <v>0</v>
      </c>
      <c r="M51" s="252"/>
      <c r="N51" s="253"/>
      <c r="O51" s="254">
        <f t="shared" si="16"/>
        <v>0</v>
      </c>
      <c r="P51" s="255">
        <f t="shared" si="17"/>
        <v>0</v>
      </c>
      <c r="Q51" s="89">
        <f t="shared" si="18"/>
        <v>0</v>
      </c>
      <c r="R51" s="256">
        <f t="shared" si="19"/>
        <v>0</v>
      </c>
    </row>
    <row r="52" spans="2:18" ht="15">
      <c r="B52" s="24"/>
      <c r="C52" s="21" t="str">
        <f t="shared" si="12"/>
        <v xml:space="preserve"> </v>
      </c>
      <c r="D52" s="243"/>
      <c r="E52" s="244"/>
      <c r="F52" s="245">
        <f t="shared" si="13"/>
        <v>0</v>
      </c>
      <c r="G52" s="246"/>
      <c r="H52" s="247"/>
      <c r="I52" s="248">
        <f t="shared" si="14"/>
        <v>0</v>
      </c>
      <c r="J52" s="249"/>
      <c r="K52" s="250"/>
      <c r="L52" s="251">
        <f t="shared" si="15"/>
        <v>0</v>
      </c>
      <c r="M52" s="252"/>
      <c r="N52" s="253"/>
      <c r="O52" s="254">
        <f t="shared" si="16"/>
        <v>0</v>
      </c>
      <c r="P52" s="255">
        <f t="shared" si="17"/>
        <v>0</v>
      </c>
      <c r="Q52" s="89">
        <f t="shared" si="18"/>
        <v>0</v>
      </c>
      <c r="R52" s="256">
        <f t="shared" si="19"/>
        <v>0</v>
      </c>
    </row>
    <row r="53" spans="2:18" ht="15">
      <c r="B53" s="24"/>
      <c r="C53" s="21" t="str">
        <f t="shared" si="12"/>
        <v xml:space="preserve"> </v>
      </c>
      <c r="D53" s="243"/>
      <c r="E53" s="244"/>
      <c r="F53" s="245">
        <f t="shared" si="13"/>
        <v>0</v>
      </c>
      <c r="G53" s="246"/>
      <c r="H53" s="247"/>
      <c r="I53" s="248">
        <f t="shared" si="14"/>
        <v>0</v>
      </c>
      <c r="J53" s="249"/>
      <c r="K53" s="250"/>
      <c r="L53" s="251">
        <f t="shared" si="15"/>
        <v>0</v>
      </c>
      <c r="M53" s="252"/>
      <c r="N53" s="253"/>
      <c r="O53" s="254">
        <f t="shared" si="16"/>
        <v>0</v>
      </c>
      <c r="P53" s="255">
        <f t="shared" si="17"/>
        <v>0</v>
      </c>
      <c r="Q53" s="89">
        <f t="shared" si="18"/>
        <v>0</v>
      </c>
      <c r="R53" s="256">
        <f t="shared" si="19"/>
        <v>0</v>
      </c>
    </row>
    <row r="54" spans="2:18" ht="15">
      <c r="B54" s="24"/>
      <c r="C54" s="21" t="str">
        <f t="shared" si="12"/>
        <v xml:space="preserve"> </v>
      </c>
      <c r="D54" s="243"/>
      <c r="E54" s="244"/>
      <c r="F54" s="245">
        <f t="shared" si="13"/>
        <v>0</v>
      </c>
      <c r="G54" s="246"/>
      <c r="H54" s="247"/>
      <c r="I54" s="248">
        <f t="shared" si="14"/>
        <v>0</v>
      </c>
      <c r="J54" s="249"/>
      <c r="K54" s="250"/>
      <c r="L54" s="251">
        <f t="shared" si="15"/>
        <v>0</v>
      </c>
      <c r="M54" s="252"/>
      <c r="N54" s="253"/>
      <c r="O54" s="254">
        <f t="shared" si="16"/>
        <v>0</v>
      </c>
      <c r="P54" s="255">
        <f t="shared" si="17"/>
        <v>0</v>
      </c>
      <c r="Q54" s="89">
        <f t="shared" si="18"/>
        <v>0</v>
      </c>
      <c r="R54" s="256">
        <f t="shared" si="19"/>
        <v>0</v>
      </c>
    </row>
    <row r="55" spans="2:18" ht="15">
      <c r="B55" s="24"/>
      <c r="C55" s="21" t="str">
        <f t="shared" si="12"/>
        <v xml:space="preserve"> </v>
      </c>
      <c r="D55" s="243"/>
      <c r="E55" s="244"/>
      <c r="F55" s="245">
        <f t="shared" si="13"/>
        <v>0</v>
      </c>
      <c r="G55" s="246"/>
      <c r="H55" s="247"/>
      <c r="I55" s="248">
        <f t="shared" si="14"/>
        <v>0</v>
      </c>
      <c r="J55" s="249"/>
      <c r="K55" s="250"/>
      <c r="L55" s="251">
        <f t="shared" si="15"/>
        <v>0</v>
      </c>
      <c r="M55" s="252"/>
      <c r="N55" s="253"/>
      <c r="O55" s="254">
        <f t="shared" si="16"/>
        <v>0</v>
      </c>
      <c r="P55" s="255">
        <f t="shared" si="17"/>
        <v>0</v>
      </c>
      <c r="Q55" s="89">
        <f t="shared" si="18"/>
        <v>0</v>
      </c>
      <c r="R55" s="256">
        <f t="shared" si="19"/>
        <v>0</v>
      </c>
    </row>
    <row r="56" spans="2:18" ht="15">
      <c r="B56" s="24"/>
      <c r="C56" s="21" t="str">
        <f t="shared" si="12"/>
        <v xml:space="preserve"> </v>
      </c>
      <c r="D56" s="243"/>
      <c r="E56" s="244"/>
      <c r="F56" s="245">
        <f t="shared" si="13"/>
        <v>0</v>
      </c>
      <c r="G56" s="246"/>
      <c r="H56" s="247"/>
      <c r="I56" s="248">
        <f t="shared" si="14"/>
        <v>0</v>
      </c>
      <c r="J56" s="249"/>
      <c r="K56" s="250"/>
      <c r="L56" s="251">
        <f t="shared" si="15"/>
        <v>0</v>
      </c>
      <c r="M56" s="252"/>
      <c r="N56" s="253"/>
      <c r="O56" s="254">
        <f t="shared" si="16"/>
        <v>0</v>
      </c>
      <c r="P56" s="255">
        <f t="shared" si="17"/>
        <v>0</v>
      </c>
      <c r="Q56" s="89">
        <f t="shared" si="18"/>
        <v>0</v>
      </c>
      <c r="R56" s="256">
        <f t="shared" si="19"/>
        <v>0</v>
      </c>
    </row>
    <row r="57" spans="2:18" ht="15">
      <c r="B57" s="24"/>
      <c r="C57" s="21" t="str">
        <f t="shared" si="12"/>
        <v xml:space="preserve"> </v>
      </c>
      <c r="D57" s="243"/>
      <c r="E57" s="244"/>
      <c r="F57" s="245">
        <f t="shared" si="13"/>
        <v>0</v>
      </c>
      <c r="G57" s="246"/>
      <c r="H57" s="247"/>
      <c r="I57" s="248">
        <f t="shared" si="14"/>
        <v>0</v>
      </c>
      <c r="J57" s="249"/>
      <c r="K57" s="250"/>
      <c r="L57" s="251">
        <f t="shared" si="15"/>
        <v>0</v>
      </c>
      <c r="M57" s="252"/>
      <c r="N57" s="253"/>
      <c r="O57" s="254">
        <f t="shared" si="16"/>
        <v>0</v>
      </c>
      <c r="P57" s="255">
        <f t="shared" si="17"/>
        <v>0</v>
      </c>
      <c r="Q57" s="89">
        <f t="shared" si="18"/>
        <v>0</v>
      </c>
      <c r="R57" s="256">
        <f t="shared" si="19"/>
        <v>0</v>
      </c>
    </row>
    <row r="58" spans="2:18" ht="15">
      <c r="B58" s="24"/>
      <c r="C58" s="21" t="str">
        <f t="shared" si="12"/>
        <v xml:space="preserve"> </v>
      </c>
      <c r="D58" s="243"/>
      <c r="E58" s="244"/>
      <c r="F58" s="245">
        <f t="shared" si="13"/>
        <v>0</v>
      </c>
      <c r="G58" s="246"/>
      <c r="H58" s="247"/>
      <c r="I58" s="248">
        <f t="shared" si="14"/>
        <v>0</v>
      </c>
      <c r="J58" s="249"/>
      <c r="K58" s="250"/>
      <c r="L58" s="251">
        <f t="shared" si="15"/>
        <v>0</v>
      </c>
      <c r="M58" s="252"/>
      <c r="N58" s="253"/>
      <c r="O58" s="254">
        <f t="shared" si="16"/>
        <v>0</v>
      </c>
      <c r="P58" s="255">
        <f t="shared" si="17"/>
        <v>0</v>
      </c>
      <c r="Q58" s="89">
        <f t="shared" si="18"/>
        <v>0</v>
      </c>
      <c r="R58" s="256">
        <f t="shared" si="19"/>
        <v>0</v>
      </c>
    </row>
    <row r="59" spans="2:18" ht="15">
      <c r="B59" s="24"/>
      <c r="C59" s="21" t="str">
        <f t="shared" si="12"/>
        <v xml:space="preserve"> </v>
      </c>
      <c r="D59" s="243"/>
      <c r="E59" s="244"/>
      <c r="F59" s="245">
        <f t="shared" si="13"/>
        <v>0</v>
      </c>
      <c r="G59" s="246"/>
      <c r="H59" s="247"/>
      <c r="I59" s="248">
        <f t="shared" si="14"/>
        <v>0</v>
      </c>
      <c r="J59" s="249"/>
      <c r="K59" s="250"/>
      <c r="L59" s="251">
        <f t="shared" si="15"/>
        <v>0</v>
      </c>
      <c r="M59" s="252"/>
      <c r="N59" s="253"/>
      <c r="O59" s="254">
        <f t="shared" si="16"/>
        <v>0</v>
      </c>
      <c r="P59" s="255">
        <f t="shared" si="17"/>
        <v>0</v>
      </c>
      <c r="Q59" s="89">
        <f t="shared" si="18"/>
        <v>0</v>
      </c>
      <c r="R59" s="256">
        <f t="shared" si="19"/>
        <v>0</v>
      </c>
    </row>
    <row r="60" spans="2:18" ht="15">
      <c r="B60" s="24"/>
      <c r="C60" s="21" t="str">
        <f t="shared" si="12"/>
        <v xml:space="preserve"> </v>
      </c>
      <c r="D60" s="243"/>
      <c r="E60" s="244"/>
      <c r="F60" s="245">
        <f t="shared" si="13"/>
        <v>0</v>
      </c>
      <c r="G60" s="246"/>
      <c r="H60" s="247"/>
      <c r="I60" s="248">
        <f t="shared" si="14"/>
        <v>0</v>
      </c>
      <c r="J60" s="249"/>
      <c r="K60" s="250"/>
      <c r="L60" s="251">
        <f t="shared" si="15"/>
        <v>0</v>
      </c>
      <c r="M60" s="252"/>
      <c r="N60" s="253"/>
      <c r="O60" s="254">
        <f t="shared" si="16"/>
        <v>0</v>
      </c>
      <c r="P60" s="255">
        <f t="shared" si="17"/>
        <v>0</v>
      </c>
      <c r="Q60" s="89">
        <f t="shared" si="18"/>
        <v>0</v>
      </c>
      <c r="R60" s="256">
        <f t="shared" si="19"/>
        <v>0</v>
      </c>
    </row>
    <row r="61" spans="2:18" ht="15">
      <c r="B61" s="24"/>
      <c r="C61" s="21" t="str">
        <f t="shared" si="12"/>
        <v xml:space="preserve"> </v>
      </c>
      <c r="D61" s="243"/>
      <c r="E61" s="244"/>
      <c r="F61" s="245">
        <f t="shared" si="13"/>
        <v>0</v>
      </c>
      <c r="G61" s="246"/>
      <c r="H61" s="247"/>
      <c r="I61" s="248">
        <f t="shared" si="14"/>
        <v>0</v>
      </c>
      <c r="J61" s="249"/>
      <c r="K61" s="250"/>
      <c r="L61" s="251">
        <f t="shared" si="15"/>
        <v>0</v>
      </c>
      <c r="M61" s="252"/>
      <c r="N61" s="253"/>
      <c r="O61" s="254">
        <f t="shared" si="16"/>
        <v>0</v>
      </c>
      <c r="P61" s="255">
        <f t="shared" si="17"/>
        <v>0</v>
      </c>
      <c r="Q61" s="89">
        <f t="shared" si="18"/>
        <v>0</v>
      </c>
      <c r="R61" s="256">
        <f t="shared" si="19"/>
        <v>0</v>
      </c>
    </row>
    <row r="62" spans="2:18" ht="15">
      <c r="B62" s="24"/>
      <c r="C62" s="21" t="str">
        <f t="shared" si="12"/>
        <v xml:space="preserve"> </v>
      </c>
      <c r="D62" s="243"/>
      <c r="E62" s="244"/>
      <c r="F62" s="245">
        <f t="shared" si="13"/>
        <v>0</v>
      </c>
      <c r="G62" s="246"/>
      <c r="H62" s="247"/>
      <c r="I62" s="248">
        <f t="shared" si="14"/>
        <v>0</v>
      </c>
      <c r="J62" s="249"/>
      <c r="K62" s="250"/>
      <c r="L62" s="251">
        <f t="shared" si="15"/>
        <v>0</v>
      </c>
      <c r="M62" s="252"/>
      <c r="N62" s="253"/>
      <c r="O62" s="254">
        <f t="shared" si="16"/>
        <v>0</v>
      </c>
      <c r="P62" s="255">
        <f t="shared" si="17"/>
        <v>0</v>
      </c>
      <c r="Q62" s="89">
        <f t="shared" si="18"/>
        <v>0</v>
      </c>
      <c r="R62" s="256">
        <f t="shared" si="19"/>
        <v>0</v>
      </c>
    </row>
    <row r="63" spans="2:18" ht="15">
      <c r="B63" s="24"/>
      <c r="C63" s="21" t="str">
        <f t="shared" si="12"/>
        <v xml:space="preserve"> </v>
      </c>
      <c r="D63" s="243"/>
      <c r="E63" s="244"/>
      <c r="F63" s="245">
        <f t="shared" si="13"/>
        <v>0</v>
      </c>
      <c r="G63" s="246"/>
      <c r="H63" s="247"/>
      <c r="I63" s="248">
        <f t="shared" si="14"/>
        <v>0</v>
      </c>
      <c r="J63" s="249"/>
      <c r="K63" s="250"/>
      <c r="L63" s="251">
        <f t="shared" si="15"/>
        <v>0</v>
      </c>
      <c r="M63" s="252"/>
      <c r="N63" s="253"/>
      <c r="O63" s="254">
        <f t="shared" si="16"/>
        <v>0</v>
      </c>
      <c r="P63" s="255">
        <f t="shared" si="17"/>
        <v>0</v>
      </c>
      <c r="Q63" s="89">
        <f t="shared" si="18"/>
        <v>0</v>
      </c>
      <c r="R63" s="256">
        <f t="shared" si="19"/>
        <v>0</v>
      </c>
    </row>
    <row r="64" spans="2:18" ht="15">
      <c r="B64" s="24"/>
      <c r="C64" s="21" t="str">
        <f t="shared" si="12"/>
        <v xml:space="preserve"> </v>
      </c>
      <c r="D64" s="243"/>
      <c r="E64" s="244"/>
      <c r="F64" s="245">
        <f t="shared" si="13"/>
        <v>0</v>
      </c>
      <c r="G64" s="246"/>
      <c r="H64" s="247"/>
      <c r="I64" s="248">
        <f t="shared" si="14"/>
        <v>0</v>
      </c>
      <c r="J64" s="249"/>
      <c r="K64" s="250"/>
      <c r="L64" s="251">
        <f t="shared" si="15"/>
        <v>0</v>
      </c>
      <c r="M64" s="252"/>
      <c r="N64" s="253"/>
      <c r="O64" s="254">
        <f t="shared" si="16"/>
        <v>0</v>
      </c>
      <c r="P64" s="255">
        <f t="shared" si="17"/>
        <v>0</v>
      </c>
      <c r="Q64" s="89">
        <f t="shared" si="18"/>
        <v>0</v>
      </c>
      <c r="R64" s="256">
        <f t="shared" si="19"/>
        <v>0</v>
      </c>
    </row>
    <row r="65" spans="2:18" ht="15">
      <c r="B65" s="24"/>
      <c r="C65" s="21" t="str">
        <f t="shared" si="12"/>
        <v xml:space="preserve"> </v>
      </c>
      <c r="D65" s="243"/>
      <c r="E65" s="244"/>
      <c r="F65" s="245">
        <f t="shared" si="13"/>
        <v>0</v>
      </c>
      <c r="G65" s="246"/>
      <c r="H65" s="247"/>
      <c r="I65" s="248">
        <f t="shared" si="14"/>
        <v>0</v>
      </c>
      <c r="J65" s="249"/>
      <c r="K65" s="250"/>
      <c r="L65" s="251">
        <f t="shared" si="15"/>
        <v>0</v>
      </c>
      <c r="M65" s="252"/>
      <c r="N65" s="253"/>
      <c r="O65" s="254">
        <f t="shared" si="16"/>
        <v>0</v>
      </c>
      <c r="P65" s="255">
        <f t="shared" si="17"/>
        <v>0</v>
      </c>
      <c r="Q65" s="89">
        <f t="shared" si="18"/>
        <v>0</v>
      </c>
      <c r="R65" s="256">
        <f t="shared" si="19"/>
        <v>0</v>
      </c>
    </row>
    <row r="66" spans="2:18" ht="15">
      <c r="B66" s="24"/>
      <c r="C66" s="21" t="str">
        <f t="shared" si="12"/>
        <v xml:space="preserve"> </v>
      </c>
      <c r="D66" s="243"/>
      <c r="E66" s="244"/>
      <c r="F66" s="245">
        <f t="shared" si="13"/>
        <v>0</v>
      </c>
      <c r="G66" s="246"/>
      <c r="H66" s="247"/>
      <c r="I66" s="248">
        <f t="shared" si="14"/>
        <v>0</v>
      </c>
      <c r="J66" s="249"/>
      <c r="K66" s="250"/>
      <c r="L66" s="251">
        <f t="shared" si="15"/>
        <v>0</v>
      </c>
      <c r="M66" s="252"/>
      <c r="N66" s="253"/>
      <c r="O66" s="254">
        <f t="shared" si="16"/>
        <v>0</v>
      </c>
      <c r="P66" s="255">
        <f t="shared" si="17"/>
        <v>0</v>
      </c>
      <c r="Q66" s="89">
        <f t="shared" si="18"/>
        <v>0</v>
      </c>
      <c r="R66" s="256">
        <f t="shared" si="19"/>
        <v>0</v>
      </c>
    </row>
    <row r="67" spans="2:18" ht="15">
      <c r="B67" s="24"/>
      <c r="C67" s="21" t="str">
        <f t="shared" si="12"/>
        <v xml:space="preserve"> </v>
      </c>
      <c r="D67" s="243"/>
      <c r="E67" s="244"/>
      <c r="F67" s="245">
        <f t="shared" si="13"/>
        <v>0</v>
      </c>
      <c r="G67" s="246"/>
      <c r="H67" s="247"/>
      <c r="I67" s="248">
        <f t="shared" si="14"/>
        <v>0</v>
      </c>
      <c r="J67" s="249"/>
      <c r="K67" s="250"/>
      <c r="L67" s="251">
        <f t="shared" si="15"/>
        <v>0</v>
      </c>
      <c r="M67" s="252"/>
      <c r="N67" s="253"/>
      <c r="O67" s="254">
        <f t="shared" si="16"/>
        <v>0</v>
      </c>
      <c r="P67" s="255">
        <f t="shared" si="17"/>
        <v>0</v>
      </c>
      <c r="Q67" s="89">
        <f t="shared" si="18"/>
        <v>0</v>
      </c>
      <c r="R67" s="256">
        <f t="shared" si="19"/>
        <v>0</v>
      </c>
    </row>
    <row r="68" spans="2:18" ht="15">
      <c r="B68" s="24"/>
      <c r="C68" s="21" t="str">
        <f t="shared" si="12"/>
        <v xml:space="preserve"> </v>
      </c>
      <c r="D68" s="243"/>
      <c r="E68" s="244"/>
      <c r="F68" s="245">
        <f t="shared" si="13"/>
        <v>0</v>
      </c>
      <c r="G68" s="246"/>
      <c r="H68" s="247"/>
      <c r="I68" s="248">
        <f t="shared" si="14"/>
        <v>0</v>
      </c>
      <c r="J68" s="249"/>
      <c r="K68" s="250"/>
      <c r="L68" s="251">
        <f t="shared" si="15"/>
        <v>0</v>
      </c>
      <c r="M68" s="252"/>
      <c r="N68" s="253"/>
      <c r="O68" s="254">
        <f t="shared" si="16"/>
        <v>0</v>
      </c>
      <c r="P68" s="255">
        <f t="shared" si="17"/>
        <v>0</v>
      </c>
      <c r="Q68" s="89">
        <f t="shared" si="18"/>
        <v>0</v>
      </c>
      <c r="R68" s="256">
        <f t="shared" si="19"/>
        <v>0</v>
      </c>
    </row>
    <row r="69" spans="2:18" ht="15">
      <c r="B69" s="24"/>
      <c r="C69" s="21" t="str">
        <f t="shared" si="12"/>
        <v xml:space="preserve"> </v>
      </c>
      <c r="D69" s="243"/>
      <c r="E69" s="244"/>
      <c r="F69" s="245">
        <f t="shared" si="13"/>
        <v>0</v>
      </c>
      <c r="G69" s="246"/>
      <c r="H69" s="247"/>
      <c r="I69" s="248">
        <f t="shared" si="14"/>
        <v>0</v>
      </c>
      <c r="J69" s="249"/>
      <c r="K69" s="250"/>
      <c r="L69" s="251">
        <f t="shared" si="15"/>
        <v>0</v>
      </c>
      <c r="M69" s="252"/>
      <c r="N69" s="253"/>
      <c r="O69" s="254">
        <f t="shared" si="16"/>
        <v>0</v>
      </c>
      <c r="P69" s="255">
        <f t="shared" si="17"/>
        <v>0</v>
      </c>
      <c r="Q69" s="89">
        <f t="shared" si="18"/>
        <v>0</v>
      </c>
      <c r="R69" s="256">
        <f t="shared" si="19"/>
        <v>0</v>
      </c>
    </row>
    <row r="70" spans="2:18" ht="15">
      <c r="B70" s="24"/>
      <c r="C70" s="21" t="str">
        <f aca="true" t="shared" si="20" ref="C70:C90">IF(B70&gt;0,(VLOOKUP(B70,entidades,2,FALSE))," ")</f>
        <v xml:space="preserve"> </v>
      </c>
      <c r="D70" s="243"/>
      <c r="E70" s="244"/>
      <c r="F70" s="245">
        <f aca="true" t="shared" si="21" ref="F70:F90">+D70+E70</f>
        <v>0</v>
      </c>
      <c r="G70" s="246"/>
      <c r="H70" s="247"/>
      <c r="I70" s="248">
        <f aca="true" t="shared" si="22" ref="I70:I90">+G70+H70</f>
        <v>0</v>
      </c>
      <c r="J70" s="249"/>
      <c r="K70" s="250"/>
      <c r="L70" s="251">
        <f aca="true" t="shared" si="23" ref="L70:L90">+J70+K70</f>
        <v>0</v>
      </c>
      <c r="M70" s="252"/>
      <c r="N70" s="253"/>
      <c r="O70" s="254">
        <f aca="true" t="shared" si="24" ref="O70:O90">+M70+N70</f>
        <v>0</v>
      </c>
      <c r="P70" s="255">
        <f aca="true" t="shared" si="25" ref="P70:P90">+D70+G70+J70+M70</f>
        <v>0</v>
      </c>
      <c r="Q70" s="89">
        <f aca="true" t="shared" si="26" ref="Q70:Q90">+E70+H70+K70+N70</f>
        <v>0</v>
      </c>
      <c r="R70" s="256">
        <f aca="true" t="shared" si="27" ref="R70:R90">+P70+Q70</f>
        <v>0</v>
      </c>
    </row>
    <row r="71" spans="2:18" ht="15">
      <c r="B71" s="24"/>
      <c r="C71" s="21" t="str">
        <f t="shared" si="20"/>
        <v xml:space="preserve"> </v>
      </c>
      <c r="D71" s="243"/>
      <c r="E71" s="244"/>
      <c r="F71" s="245">
        <f t="shared" si="21"/>
        <v>0</v>
      </c>
      <c r="G71" s="246"/>
      <c r="H71" s="247"/>
      <c r="I71" s="248">
        <f t="shared" si="22"/>
        <v>0</v>
      </c>
      <c r="J71" s="249"/>
      <c r="K71" s="250"/>
      <c r="L71" s="251">
        <f t="shared" si="23"/>
        <v>0</v>
      </c>
      <c r="M71" s="252"/>
      <c r="N71" s="253"/>
      <c r="O71" s="254">
        <f t="shared" si="24"/>
        <v>0</v>
      </c>
      <c r="P71" s="255">
        <f t="shared" si="25"/>
        <v>0</v>
      </c>
      <c r="Q71" s="89">
        <f t="shared" si="26"/>
        <v>0</v>
      </c>
      <c r="R71" s="256">
        <f t="shared" si="27"/>
        <v>0</v>
      </c>
    </row>
    <row r="72" spans="2:18" ht="15">
      <c r="B72" s="24"/>
      <c r="C72" s="21" t="str">
        <f t="shared" si="20"/>
        <v xml:space="preserve"> </v>
      </c>
      <c r="D72" s="243"/>
      <c r="E72" s="244"/>
      <c r="F72" s="245">
        <f t="shared" si="21"/>
        <v>0</v>
      </c>
      <c r="G72" s="246"/>
      <c r="H72" s="247"/>
      <c r="I72" s="248">
        <f t="shared" si="22"/>
        <v>0</v>
      </c>
      <c r="J72" s="249"/>
      <c r="K72" s="250"/>
      <c r="L72" s="251">
        <f t="shared" si="23"/>
        <v>0</v>
      </c>
      <c r="M72" s="252"/>
      <c r="N72" s="253"/>
      <c r="O72" s="254">
        <f t="shared" si="24"/>
        <v>0</v>
      </c>
      <c r="P72" s="255">
        <f t="shared" si="25"/>
        <v>0</v>
      </c>
      <c r="Q72" s="89">
        <f t="shared" si="26"/>
        <v>0</v>
      </c>
      <c r="R72" s="256">
        <f t="shared" si="27"/>
        <v>0</v>
      </c>
    </row>
    <row r="73" spans="2:18" ht="15">
      <c r="B73" s="24"/>
      <c r="C73" s="21" t="str">
        <f t="shared" si="20"/>
        <v xml:space="preserve"> </v>
      </c>
      <c r="D73" s="243"/>
      <c r="E73" s="244"/>
      <c r="F73" s="245">
        <f t="shared" si="21"/>
        <v>0</v>
      </c>
      <c r="G73" s="246"/>
      <c r="H73" s="247"/>
      <c r="I73" s="248">
        <f t="shared" si="22"/>
        <v>0</v>
      </c>
      <c r="J73" s="249"/>
      <c r="K73" s="250"/>
      <c r="L73" s="251">
        <f t="shared" si="23"/>
        <v>0</v>
      </c>
      <c r="M73" s="252"/>
      <c r="N73" s="253"/>
      <c r="O73" s="254">
        <f t="shared" si="24"/>
        <v>0</v>
      </c>
      <c r="P73" s="255">
        <f t="shared" si="25"/>
        <v>0</v>
      </c>
      <c r="Q73" s="89">
        <f t="shared" si="26"/>
        <v>0</v>
      </c>
      <c r="R73" s="256">
        <f t="shared" si="27"/>
        <v>0</v>
      </c>
    </row>
    <row r="74" spans="2:18" ht="15">
      <c r="B74" s="24"/>
      <c r="C74" s="21" t="str">
        <f t="shared" si="20"/>
        <v xml:space="preserve"> </v>
      </c>
      <c r="D74" s="243"/>
      <c r="E74" s="244"/>
      <c r="F74" s="245">
        <f t="shared" si="21"/>
        <v>0</v>
      </c>
      <c r="G74" s="246"/>
      <c r="H74" s="247"/>
      <c r="I74" s="248">
        <f t="shared" si="22"/>
        <v>0</v>
      </c>
      <c r="J74" s="249"/>
      <c r="K74" s="250"/>
      <c r="L74" s="251">
        <f t="shared" si="23"/>
        <v>0</v>
      </c>
      <c r="M74" s="252"/>
      <c r="N74" s="253"/>
      <c r="O74" s="254">
        <f t="shared" si="24"/>
        <v>0</v>
      </c>
      <c r="P74" s="255">
        <f t="shared" si="25"/>
        <v>0</v>
      </c>
      <c r="Q74" s="89">
        <f t="shared" si="26"/>
        <v>0</v>
      </c>
      <c r="R74" s="256">
        <f t="shared" si="27"/>
        <v>0</v>
      </c>
    </row>
    <row r="75" spans="2:18" ht="15">
      <c r="B75" s="24"/>
      <c r="C75" s="21" t="str">
        <f t="shared" si="20"/>
        <v xml:space="preserve"> </v>
      </c>
      <c r="D75" s="243"/>
      <c r="E75" s="244"/>
      <c r="F75" s="245">
        <f t="shared" si="21"/>
        <v>0</v>
      </c>
      <c r="G75" s="246"/>
      <c r="H75" s="247"/>
      <c r="I75" s="248">
        <f t="shared" si="22"/>
        <v>0</v>
      </c>
      <c r="J75" s="249"/>
      <c r="K75" s="250"/>
      <c r="L75" s="251">
        <f t="shared" si="23"/>
        <v>0</v>
      </c>
      <c r="M75" s="252"/>
      <c r="N75" s="253"/>
      <c r="O75" s="254">
        <f t="shared" si="24"/>
        <v>0</v>
      </c>
      <c r="P75" s="255">
        <f t="shared" si="25"/>
        <v>0</v>
      </c>
      <c r="Q75" s="89">
        <f t="shared" si="26"/>
        <v>0</v>
      </c>
      <c r="R75" s="256">
        <f t="shared" si="27"/>
        <v>0</v>
      </c>
    </row>
    <row r="76" spans="2:18" ht="15">
      <c r="B76" s="24"/>
      <c r="C76" s="21" t="str">
        <f t="shared" si="20"/>
        <v xml:space="preserve"> </v>
      </c>
      <c r="D76" s="243"/>
      <c r="E76" s="244"/>
      <c r="F76" s="245">
        <f t="shared" si="21"/>
        <v>0</v>
      </c>
      <c r="G76" s="246"/>
      <c r="H76" s="247"/>
      <c r="I76" s="248">
        <f t="shared" si="22"/>
        <v>0</v>
      </c>
      <c r="J76" s="249"/>
      <c r="K76" s="250"/>
      <c r="L76" s="251">
        <f t="shared" si="23"/>
        <v>0</v>
      </c>
      <c r="M76" s="252"/>
      <c r="N76" s="253"/>
      <c r="O76" s="254">
        <f t="shared" si="24"/>
        <v>0</v>
      </c>
      <c r="P76" s="255">
        <f t="shared" si="25"/>
        <v>0</v>
      </c>
      <c r="Q76" s="89">
        <f t="shared" si="26"/>
        <v>0</v>
      </c>
      <c r="R76" s="256">
        <f t="shared" si="27"/>
        <v>0</v>
      </c>
    </row>
    <row r="77" spans="2:18" ht="15">
      <c r="B77" s="24"/>
      <c r="C77" s="21" t="str">
        <f t="shared" si="20"/>
        <v xml:space="preserve"> </v>
      </c>
      <c r="D77" s="243"/>
      <c r="E77" s="244"/>
      <c r="F77" s="245">
        <f t="shared" si="21"/>
        <v>0</v>
      </c>
      <c r="G77" s="246"/>
      <c r="H77" s="247"/>
      <c r="I77" s="248">
        <f t="shared" si="22"/>
        <v>0</v>
      </c>
      <c r="J77" s="249"/>
      <c r="K77" s="250"/>
      <c r="L77" s="251">
        <f t="shared" si="23"/>
        <v>0</v>
      </c>
      <c r="M77" s="252"/>
      <c r="N77" s="253"/>
      <c r="O77" s="254">
        <f t="shared" si="24"/>
        <v>0</v>
      </c>
      <c r="P77" s="255">
        <f t="shared" si="25"/>
        <v>0</v>
      </c>
      <c r="Q77" s="89">
        <f t="shared" si="26"/>
        <v>0</v>
      </c>
      <c r="R77" s="256">
        <f t="shared" si="27"/>
        <v>0</v>
      </c>
    </row>
    <row r="78" spans="2:18" ht="15">
      <c r="B78" s="24"/>
      <c r="C78" s="21" t="str">
        <f t="shared" si="20"/>
        <v xml:space="preserve"> </v>
      </c>
      <c r="D78" s="243"/>
      <c r="E78" s="244"/>
      <c r="F78" s="245">
        <f t="shared" si="21"/>
        <v>0</v>
      </c>
      <c r="G78" s="246"/>
      <c r="H78" s="247"/>
      <c r="I78" s="248">
        <f t="shared" si="22"/>
        <v>0</v>
      </c>
      <c r="J78" s="249"/>
      <c r="K78" s="250"/>
      <c r="L78" s="251">
        <f t="shared" si="23"/>
        <v>0</v>
      </c>
      <c r="M78" s="252"/>
      <c r="N78" s="253"/>
      <c r="O78" s="254">
        <f t="shared" si="24"/>
        <v>0</v>
      </c>
      <c r="P78" s="255">
        <f t="shared" si="25"/>
        <v>0</v>
      </c>
      <c r="Q78" s="89">
        <f t="shared" si="26"/>
        <v>0</v>
      </c>
      <c r="R78" s="256">
        <f t="shared" si="27"/>
        <v>0</v>
      </c>
    </row>
    <row r="79" spans="2:18" ht="15">
      <c r="B79" s="24"/>
      <c r="C79" s="21" t="str">
        <f t="shared" si="20"/>
        <v xml:space="preserve"> </v>
      </c>
      <c r="D79" s="243"/>
      <c r="E79" s="244"/>
      <c r="F79" s="245">
        <f t="shared" si="21"/>
        <v>0</v>
      </c>
      <c r="G79" s="246"/>
      <c r="H79" s="247"/>
      <c r="I79" s="248">
        <f t="shared" si="22"/>
        <v>0</v>
      </c>
      <c r="J79" s="249"/>
      <c r="K79" s="250"/>
      <c r="L79" s="251">
        <f t="shared" si="23"/>
        <v>0</v>
      </c>
      <c r="M79" s="252"/>
      <c r="N79" s="253"/>
      <c r="O79" s="254">
        <f t="shared" si="24"/>
        <v>0</v>
      </c>
      <c r="P79" s="255">
        <f t="shared" si="25"/>
        <v>0</v>
      </c>
      <c r="Q79" s="89">
        <f t="shared" si="26"/>
        <v>0</v>
      </c>
      <c r="R79" s="256">
        <f t="shared" si="27"/>
        <v>0</v>
      </c>
    </row>
    <row r="80" spans="2:18" ht="15">
      <c r="B80" s="24"/>
      <c r="C80" s="21" t="str">
        <f t="shared" si="20"/>
        <v xml:space="preserve"> </v>
      </c>
      <c r="D80" s="243"/>
      <c r="E80" s="244"/>
      <c r="F80" s="245">
        <f t="shared" si="21"/>
        <v>0</v>
      </c>
      <c r="G80" s="246"/>
      <c r="H80" s="247"/>
      <c r="I80" s="248">
        <f t="shared" si="22"/>
        <v>0</v>
      </c>
      <c r="J80" s="249"/>
      <c r="K80" s="250"/>
      <c r="L80" s="251">
        <f t="shared" si="23"/>
        <v>0</v>
      </c>
      <c r="M80" s="252"/>
      <c r="N80" s="253"/>
      <c r="O80" s="254">
        <f t="shared" si="24"/>
        <v>0</v>
      </c>
      <c r="P80" s="255">
        <f t="shared" si="25"/>
        <v>0</v>
      </c>
      <c r="Q80" s="89">
        <f t="shared" si="26"/>
        <v>0</v>
      </c>
      <c r="R80" s="256">
        <f t="shared" si="27"/>
        <v>0</v>
      </c>
    </row>
    <row r="81" spans="2:18" ht="15">
      <c r="B81" s="24"/>
      <c r="C81" s="21" t="str">
        <f t="shared" si="20"/>
        <v xml:space="preserve"> </v>
      </c>
      <c r="D81" s="243"/>
      <c r="E81" s="244"/>
      <c r="F81" s="245">
        <f t="shared" si="21"/>
        <v>0</v>
      </c>
      <c r="G81" s="246"/>
      <c r="H81" s="247"/>
      <c r="I81" s="248">
        <f t="shared" si="22"/>
        <v>0</v>
      </c>
      <c r="J81" s="249"/>
      <c r="K81" s="250"/>
      <c r="L81" s="251">
        <f t="shared" si="23"/>
        <v>0</v>
      </c>
      <c r="M81" s="252"/>
      <c r="N81" s="253"/>
      <c r="O81" s="254">
        <f t="shared" si="24"/>
        <v>0</v>
      </c>
      <c r="P81" s="255">
        <f t="shared" si="25"/>
        <v>0</v>
      </c>
      <c r="Q81" s="89">
        <f t="shared" si="26"/>
        <v>0</v>
      </c>
      <c r="R81" s="256">
        <f t="shared" si="27"/>
        <v>0</v>
      </c>
    </row>
    <row r="82" spans="2:18" ht="15">
      <c r="B82" s="24"/>
      <c r="C82" s="21" t="str">
        <f t="shared" si="20"/>
        <v xml:space="preserve"> </v>
      </c>
      <c r="D82" s="243"/>
      <c r="E82" s="244"/>
      <c r="F82" s="245">
        <f t="shared" si="21"/>
        <v>0</v>
      </c>
      <c r="G82" s="246"/>
      <c r="H82" s="247"/>
      <c r="I82" s="248">
        <f t="shared" si="22"/>
        <v>0</v>
      </c>
      <c r="J82" s="249"/>
      <c r="K82" s="250"/>
      <c r="L82" s="251">
        <f t="shared" si="23"/>
        <v>0</v>
      </c>
      <c r="M82" s="252"/>
      <c r="N82" s="253"/>
      <c r="O82" s="254">
        <f t="shared" si="24"/>
        <v>0</v>
      </c>
      <c r="P82" s="255">
        <f t="shared" si="25"/>
        <v>0</v>
      </c>
      <c r="Q82" s="89">
        <f t="shared" si="26"/>
        <v>0</v>
      </c>
      <c r="R82" s="256">
        <f t="shared" si="27"/>
        <v>0</v>
      </c>
    </row>
    <row r="83" spans="2:18" ht="15">
      <c r="B83" s="24"/>
      <c r="C83" s="21" t="str">
        <f t="shared" si="20"/>
        <v xml:space="preserve"> </v>
      </c>
      <c r="D83" s="243"/>
      <c r="E83" s="244"/>
      <c r="F83" s="245">
        <f t="shared" si="21"/>
        <v>0</v>
      </c>
      <c r="G83" s="246"/>
      <c r="H83" s="247"/>
      <c r="I83" s="248">
        <f t="shared" si="22"/>
        <v>0</v>
      </c>
      <c r="J83" s="249"/>
      <c r="K83" s="250"/>
      <c r="L83" s="251">
        <f t="shared" si="23"/>
        <v>0</v>
      </c>
      <c r="M83" s="252"/>
      <c r="N83" s="253"/>
      <c r="O83" s="254">
        <f t="shared" si="24"/>
        <v>0</v>
      </c>
      <c r="P83" s="255">
        <f t="shared" si="25"/>
        <v>0</v>
      </c>
      <c r="Q83" s="89">
        <f t="shared" si="26"/>
        <v>0</v>
      </c>
      <c r="R83" s="256">
        <f t="shared" si="27"/>
        <v>0</v>
      </c>
    </row>
    <row r="84" spans="2:18" ht="15">
      <c r="B84" s="24"/>
      <c r="C84" s="21" t="str">
        <f t="shared" si="20"/>
        <v xml:space="preserve"> </v>
      </c>
      <c r="D84" s="243"/>
      <c r="E84" s="244"/>
      <c r="F84" s="245">
        <f t="shared" si="21"/>
        <v>0</v>
      </c>
      <c r="G84" s="246"/>
      <c r="H84" s="247"/>
      <c r="I84" s="248">
        <f t="shared" si="22"/>
        <v>0</v>
      </c>
      <c r="J84" s="249"/>
      <c r="K84" s="250"/>
      <c r="L84" s="251">
        <f t="shared" si="23"/>
        <v>0</v>
      </c>
      <c r="M84" s="252"/>
      <c r="N84" s="253"/>
      <c r="O84" s="254">
        <f t="shared" si="24"/>
        <v>0</v>
      </c>
      <c r="P84" s="255">
        <f t="shared" si="25"/>
        <v>0</v>
      </c>
      <c r="Q84" s="89">
        <f t="shared" si="26"/>
        <v>0</v>
      </c>
      <c r="R84" s="256">
        <f t="shared" si="27"/>
        <v>0</v>
      </c>
    </row>
    <row r="85" spans="2:18" ht="15">
      <c r="B85" s="24"/>
      <c r="C85" s="21" t="str">
        <f t="shared" si="20"/>
        <v xml:space="preserve"> </v>
      </c>
      <c r="D85" s="243"/>
      <c r="E85" s="244"/>
      <c r="F85" s="245">
        <f t="shared" si="21"/>
        <v>0</v>
      </c>
      <c r="G85" s="246"/>
      <c r="H85" s="247"/>
      <c r="I85" s="248">
        <f t="shared" si="22"/>
        <v>0</v>
      </c>
      <c r="J85" s="249"/>
      <c r="K85" s="250"/>
      <c r="L85" s="251">
        <f t="shared" si="23"/>
        <v>0</v>
      </c>
      <c r="M85" s="252"/>
      <c r="N85" s="253"/>
      <c r="O85" s="254">
        <f t="shared" si="24"/>
        <v>0</v>
      </c>
      <c r="P85" s="255">
        <f t="shared" si="25"/>
        <v>0</v>
      </c>
      <c r="Q85" s="89">
        <f t="shared" si="26"/>
        <v>0</v>
      </c>
      <c r="R85" s="256">
        <f t="shared" si="27"/>
        <v>0</v>
      </c>
    </row>
    <row r="86" spans="2:18" ht="15">
      <c r="B86" s="24"/>
      <c r="C86" s="21" t="str">
        <f t="shared" si="20"/>
        <v xml:space="preserve"> </v>
      </c>
      <c r="D86" s="243"/>
      <c r="E86" s="244"/>
      <c r="F86" s="245">
        <f t="shared" si="21"/>
        <v>0</v>
      </c>
      <c r="G86" s="246"/>
      <c r="H86" s="247"/>
      <c r="I86" s="248">
        <f t="shared" si="22"/>
        <v>0</v>
      </c>
      <c r="J86" s="249"/>
      <c r="K86" s="250"/>
      <c r="L86" s="251">
        <f t="shared" si="23"/>
        <v>0</v>
      </c>
      <c r="M86" s="252"/>
      <c r="N86" s="253"/>
      <c r="O86" s="254">
        <f t="shared" si="24"/>
        <v>0</v>
      </c>
      <c r="P86" s="255">
        <f t="shared" si="25"/>
        <v>0</v>
      </c>
      <c r="Q86" s="89">
        <f t="shared" si="26"/>
        <v>0</v>
      </c>
      <c r="R86" s="256">
        <f t="shared" si="27"/>
        <v>0</v>
      </c>
    </row>
    <row r="87" spans="2:18" ht="15">
      <c r="B87" s="24"/>
      <c r="C87" s="21" t="str">
        <f t="shared" si="20"/>
        <v xml:space="preserve"> </v>
      </c>
      <c r="D87" s="243"/>
      <c r="E87" s="244"/>
      <c r="F87" s="245">
        <f t="shared" si="21"/>
        <v>0</v>
      </c>
      <c r="G87" s="246"/>
      <c r="H87" s="247"/>
      <c r="I87" s="248">
        <f t="shared" si="22"/>
        <v>0</v>
      </c>
      <c r="J87" s="249"/>
      <c r="K87" s="250"/>
      <c r="L87" s="251">
        <f t="shared" si="23"/>
        <v>0</v>
      </c>
      <c r="M87" s="252"/>
      <c r="N87" s="253"/>
      <c r="O87" s="254">
        <f t="shared" si="24"/>
        <v>0</v>
      </c>
      <c r="P87" s="255">
        <f t="shared" si="25"/>
        <v>0</v>
      </c>
      <c r="Q87" s="89">
        <f t="shared" si="26"/>
        <v>0</v>
      </c>
      <c r="R87" s="256">
        <f t="shared" si="27"/>
        <v>0</v>
      </c>
    </row>
    <row r="88" spans="2:18" ht="15">
      <c r="B88" s="24"/>
      <c r="C88" s="21" t="str">
        <f t="shared" si="20"/>
        <v xml:space="preserve"> </v>
      </c>
      <c r="D88" s="243"/>
      <c r="E88" s="244"/>
      <c r="F88" s="245">
        <f t="shared" si="21"/>
        <v>0</v>
      </c>
      <c r="G88" s="246"/>
      <c r="H88" s="247"/>
      <c r="I88" s="248">
        <f t="shared" si="22"/>
        <v>0</v>
      </c>
      <c r="J88" s="249"/>
      <c r="K88" s="250"/>
      <c r="L88" s="251">
        <f t="shared" si="23"/>
        <v>0</v>
      </c>
      <c r="M88" s="252"/>
      <c r="N88" s="253"/>
      <c r="O88" s="254">
        <f t="shared" si="24"/>
        <v>0</v>
      </c>
      <c r="P88" s="255">
        <f t="shared" si="25"/>
        <v>0</v>
      </c>
      <c r="Q88" s="89">
        <f t="shared" si="26"/>
        <v>0</v>
      </c>
      <c r="R88" s="256">
        <f t="shared" si="27"/>
        <v>0</v>
      </c>
    </row>
    <row r="89" spans="2:18" ht="15">
      <c r="B89" s="24"/>
      <c r="C89" s="21" t="str">
        <f t="shared" si="20"/>
        <v xml:space="preserve"> </v>
      </c>
      <c r="D89" s="243"/>
      <c r="E89" s="244"/>
      <c r="F89" s="245">
        <f t="shared" si="21"/>
        <v>0</v>
      </c>
      <c r="G89" s="246"/>
      <c r="H89" s="247"/>
      <c r="I89" s="248">
        <f t="shared" si="22"/>
        <v>0</v>
      </c>
      <c r="J89" s="249"/>
      <c r="K89" s="250"/>
      <c r="L89" s="251">
        <f t="shared" si="23"/>
        <v>0</v>
      </c>
      <c r="M89" s="252"/>
      <c r="N89" s="253"/>
      <c r="O89" s="254">
        <f t="shared" si="24"/>
        <v>0</v>
      </c>
      <c r="P89" s="255">
        <f t="shared" si="25"/>
        <v>0</v>
      </c>
      <c r="Q89" s="89">
        <f t="shared" si="26"/>
        <v>0</v>
      </c>
      <c r="R89" s="256">
        <f t="shared" si="27"/>
        <v>0</v>
      </c>
    </row>
    <row r="90" spans="2:18" ht="12.75" thickBot="1">
      <c r="B90" s="25" t="s">
        <v>30</v>
      </c>
      <c r="C90" s="22" t="e">
        <f t="shared" si="20"/>
        <v>#N/A</v>
      </c>
      <c r="D90" s="257"/>
      <c r="E90" s="258"/>
      <c r="F90" s="259">
        <f t="shared" si="21"/>
        <v>0</v>
      </c>
      <c r="G90" s="260"/>
      <c r="H90" s="261"/>
      <c r="I90" s="262">
        <f t="shared" si="22"/>
        <v>0</v>
      </c>
      <c r="J90" s="263"/>
      <c r="K90" s="264"/>
      <c r="L90" s="265">
        <f t="shared" si="23"/>
        <v>0</v>
      </c>
      <c r="M90" s="266"/>
      <c r="N90" s="267"/>
      <c r="O90" s="268">
        <f t="shared" si="24"/>
        <v>0</v>
      </c>
      <c r="P90" s="269">
        <f t="shared" si="25"/>
        <v>0</v>
      </c>
      <c r="Q90" s="270">
        <f t="shared" si="26"/>
        <v>0</v>
      </c>
      <c r="R90" s="271">
        <f t="shared" si="27"/>
        <v>0</v>
      </c>
    </row>
    <row r="91" ht="12.75" thickTop="1"/>
  </sheetData>
  <sheetProtection algorithmName="SHA-512" hashValue="+z+qvK6AXBoD567bjXfNdhr78XouYeOJ19rK8gbugGH/G+UJe2Ds+FzP+axFSzg4jRKlKKZDZRlexbKYpfkL4A==" saltValue="zVx7Epb1gcPDq31tfGs6TQ==" spinCount="100000" sheet="1" sort="0" autoFilter="0"/>
  <autoFilter ref="B5:R91">
    <sortState ref="B6:R90">
      <sortCondition customList="Corfo,Beneficiario,Beneficiario Mandatario,Beneficiario Mandante,Coejecutor,Asociado" ref="C6:C90"/>
    </sortState>
  </autoFilter>
  <mergeCells count="2">
    <mergeCell ref="G2:J2"/>
    <mergeCell ref="G1:L1"/>
  </mergeCells>
  <conditionalFormatting sqref="O2">
    <cfRule type="cellIs" priority="1" dxfId="2" operator="greaterThan">
      <formula>0.05</formula>
    </cfRule>
  </conditionalFormatting>
  <dataValidations count="1">
    <dataValidation type="list" allowBlank="1" showInputMessage="1" showErrorMessage="1" sqref="B6:B90">
      <formula1>participantes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R90"/>
  <sheetViews>
    <sheetView showGridLines="0" showRowColHeaders="0" workbookViewId="0" topLeftCell="A1">
      <pane xSplit="3" ySplit="5" topLeftCell="D6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M6" sqref="M6"/>
    </sheetView>
  </sheetViews>
  <sheetFormatPr defaultColWidth="11.421875" defaultRowHeight="15"/>
  <cols>
    <col min="1" max="1" width="2.00390625" style="5" customWidth="1"/>
    <col min="2" max="2" width="27.8515625" style="5" customWidth="1"/>
    <col min="3" max="3" width="20.421875" style="5" customWidth="1"/>
    <col min="4" max="5" width="11.421875" style="85" customWidth="1"/>
    <col min="6" max="6" width="11.421875" style="272" customWidth="1"/>
    <col min="7" max="8" width="11.421875" style="85" customWidth="1"/>
    <col min="9" max="9" width="11.421875" style="272" customWidth="1"/>
    <col min="10" max="11" width="11.421875" style="85" customWidth="1"/>
    <col min="12" max="12" width="11.421875" style="272" customWidth="1"/>
    <col min="13" max="14" width="11.421875" style="85" customWidth="1"/>
    <col min="15" max="15" width="11.421875" style="272" customWidth="1"/>
    <col min="16" max="17" width="11.421875" style="85" customWidth="1"/>
    <col min="18" max="18" width="11.421875" style="272" customWidth="1"/>
    <col min="19" max="16384" width="11.421875" style="5" customWidth="1"/>
  </cols>
  <sheetData>
    <row r="1" spans="2:18" ht="26.25">
      <c r="B1" s="33" t="s">
        <v>36</v>
      </c>
      <c r="D1" s="5"/>
      <c r="E1" s="5"/>
      <c r="F1" s="4" t="s">
        <v>14</v>
      </c>
      <c r="G1" s="296" t="str">
        <f>+Inicio!$B$10</f>
        <v>Escriba el nombre del proyecto postulado…</v>
      </c>
      <c r="H1" s="296"/>
      <c r="I1" s="296"/>
      <c r="J1" s="296"/>
      <c r="K1" s="296"/>
      <c r="L1" s="296"/>
      <c r="M1" s="5"/>
      <c r="N1" s="5"/>
      <c r="O1" s="4" t="s">
        <v>59</v>
      </c>
      <c r="P1" s="5"/>
      <c r="Q1" s="5"/>
      <c r="R1" s="4"/>
    </row>
    <row r="2" spans="2:18" ht="42" customHeight="1">
      <c r="B2" s="27"/>
      <c r="D2" s="5"/>
      <c r="E2" s="5"/>
      <c r="F2" s="34" t="s">
        <v>60</v>
      </c>
      <c r="G2" s="297" t="e">
        <f>VLOOKUP("Mandatario",Participantes!$B$2:$F$86,5,FALSE)</f>
        <v>#N/A</v>
      </c>
      <c r="H2" s="297"/>
      <c r="I2" s="297"/>
      <c r="J2" s="297"/>
      <c r="K2" s="5"/>
      <c r="L2" s="4"/>
      <c r="M2" s="5"/>
      <c r="N2" s="5"/>
      <c r="O2" s="173" t="e">
        <f>+O4/R6</f>
        <v>#DIV/0!</v>
      </c>
      <c r="P2" s="174" t="e">
        <f>IF(O2&gt;5%,"El porcentaje de Gtos de Adm. no podrá superar el 5% del Aporte de I+D.","Ok")</f>
        <v>#DIV/0!</v>
      </c>
      <c r="Q2" s="5"/>
      <c r="R2" s="4"/>
    </row>
    <row r="3" spans="2:18" ht="15">
      <c r="B3" s="19"/>
      <c r="C3" s="19"/>
      <c r="D3" s="7" t="s">
        <v>24</v>
      </c>
      <c r="E3" s="8"/>
      <c r="F3" s="9"/>
      <c r="G3" s="10" t="s">
        <v>25</v>
      </c>
      <c r="H3" s="11"/>
      <c r="I3" s="12"/>
      <c r="J3" s="13" t="s">
        <v>26</v>
      </c>
      <c r="K3" s="14"/>
      <c r="L3" s="14"/>
      <c r="M3" s="15" t="s">
        <v>27</v>
      </c>
      <c r="N3" s="16"/>
      <c r="O3" s="16"/>
      <c r="P3" s="17" t="s">
        <v>28</v>
      </c>
      <c r="Q3" s="18"/>
      <c r="R3" s="23"/>
    </row>
    <row r="4" spans="2:18" ht="15">
      <c r="B4" s="19"/>
      <c r="C4" s="19"/>
      <c r="D4" s="212">
        <f>SUBTOTAL(9,D6:D90)</f>
        <v>0</v>
      </c>
      <c r="E4" s="212">
        <f aca="true" t="shared" si="0" ref="E4:R4">SUBTOTAL(9,E6:E90)</f>
        <v>0</v>
      </c>
      <c r="F4" s="212">
        <f t="shared" si="0"/>
        <v>0</v>
      </c>
      <c r="G4" s="213">
        <f t="shared" si="0"/>
        <v>0</v>
      </c>
      <c r="H4" s="213">
        <f t="shared" si="0"/>
        <v>0</v>
      </c>
      <c r="I4" s="214">
        <f t="shared" si="0"/>
        <v>0</v>
      </c>
      <c r="J4" s="215">
        <f t="shared" si="0"/>
        <v>0</v>
      </c>
      <c r="K4" s="215">
        <f t="shared" si="0"/>
        <v>0</v>
      </c>
      <c r="L4" s="216">
        <f t="shared" si="0"/>
        <v>0</v>
      </c>
      <c r="M4" s="217">
        <f t="shared" si="0"/>
        <v>0</v>
      </c>
      <c r="N4" s="217">
        <f t="shared" si="0"/>
        <v>0</v>
      </c>
      <c r="O4" s="218">
        <f t="shared" si="0"/>
        <v>0</v>
      </c>
      <c r="P4" s="95">
        <f t="shared" si="0"/>
        <v>0</v>
      </c>
      <c r="Q4" s="95">
        <f t="shared" si="0"/>
        <v>0</v>
      </c>
      <c r="R4" s="95">
        <f t="shared" si="0"/>
        <v>0</v>
      </c>
    </row>
    <row r="5" spans="2:18" ht="15">
      <c r="B5" s="6" t="s">
        <v>10</v>
      </c>
      <c r="C5" s="17" t="s">
        <v>7</v>
      </c>
      <c r="D5" s="219" t="s">
        <v>0</v>
      </c>
      <c r="E5" s="219" t="s">
        <v>9</v>
      </c>
      <c r="F5" s="220" t="s">
        <v>2</v>
      </c>
      <c r="G5" s="221" t="s">
        <v>0</v>
      </c>
      <c r="H5" s="221" t="s">
        <v>9</v>
      </c>
      <c r="I5" s="222" t="s">
        <v>2</v>
      </c>
      <c r="J5" s="223" t="s">
        <v>0</v>
      </c>
      <c r="K5" s="223" t="s">
        <v>9</v>
      </c>
      <c r="L5" s="224" t="s">
        <v>2</v>
      </c>
      <c r="M5" s="225" t="s">
        <v>0</v>
      </c>
      <c r="N5" s="225" t="s">
        <v>9</v>
      </c>
      <c r="O5" s="226" t="s">
        <v>2</v>
      </c>
      <c r="P5" s="227" t="s">
        <v>0</v>
      </c>
      <c r="Q5" s="227" t="s">
        <v>9</v>
      </c>
      <c r="R5" s="228" t="s">
        <v>2</v>
      </c>
    </row>
    <row r="6" spans="2:18" ht="15">
      <c r="B6" s="171" t="s">
        <v>44</v>
      </c>
      <c r="C6" s="20" t="str">
        <f aca="true" t="shared" si="1" ref="C6:C37">IF(B6&gt;0,(VLOOKUP(B6,entidades,2,FALSE))," ")</f>
        <v>SQM (Aporte de I+D)</v>
      </c>
      <c r="D6" s="229"/>
      <c r="E6" s="230"/>
      <c r="F6" s="231">
        <f aca="true" t="shared" si="2" ref="F6:F9">+D6+E6</f>
        <v>0</v>
      </c>
      <c r="G6" s="232"/>
      <c r="H6" s="233"/>
      <c r="I6" s="234">
        <f aca="true" t="shared" si="3" ref="I6:I9">+G6+H6</f>
        <v>0</v>
      </c>
      <c r="J6" s="235"/>
      <c r="K6" s="236"/>
      <c r="L6" s="237">
        <f aca="true" t="shared" si="4" ref="L6:L9">+J6+K6</f>
        <v>0</v>
      </c>
      <c r="M6" s="238"/>
      <c r="N6" s="239"/>
      <c r="O6" s="240">
        <f aca="true" t="shared" si="5" ref="O6:O37">+M6+N6</f>
        <v>0</v>
      </c>
      <c r="P6" s="241">
        <f aca="true" t="shared" si="6" ref="P6:P37">+D6+G6+J6+M6</f>
        <v>0</v>
      </c>
      <c r="Q6" s="194">
        <f aca="true" t="shared" si="7" ref="Q6:Q37">+E6+H6+K6+N6</f>
        <v>0</v>
      </c>
      <c r="R6" s="242">
        <f aca="true" t="shared" si="8" ref="R6:R37">+P6+Q6</f>
        <v>0</v>
      </c>
    </row>
    <row r="7" spans="2:18" ht="15">
      <c r="B7" s="24"/>
      <c r="C7" s="21" t="str">
        <f t="shared" si="1"/>
        <v xml:space="preserve"> </v>
      </c>
      <c r="D7" s="243"/>
      <c r="E7" s="244"/>
      <c r="F7" s="245">
        <f t="shared" si="2"/>
        <v>0</v>
      </c>
      <c r="G7" s="246"/>
      <c r="H7" s="247"/>
      <c r="I7" s="248">
        <f t="shared" si="3"/>
        <v>0</v>
      </c>
      <c r="J7" s="249"/>
      <c r="K7" s="250"/>
      <c r="L7" s="251">
        <f t="shared" si="4"/>
        <v>0</v>
      </c>
      <c r="M7" s="252"/>
      <c r="N7" s="253"/>
      <c r="O7" s="254">
        <f t="shared" si="5"/>
        <v>0</v>
      </c>
      <c r="P7" s="255">
        <f t="shared" si="6"/>
        <v>0</v>
      </c>
      <c r="Q7" s="89">
        <f t="shared" si="7"/>
        <v>0</v>
      </c>
      <c r="R7" s="256">
        <f t="shared" si="8"/>
        <v>0</v>
      </c>
    </row>
    <row r="8" spans="2:18" ht="15">
      <c r="B8" s="24"/>
      <c r="C8" s="21" t="str">
        <f t="shared" si="1"/>
        <v xml:space="preserve"> </v>
      </c>
      <c r="D8" s="243"/>
      <c r="E8" s="244"/>
      <c r="F8" s="245">
        <f t="shared" si="2"/>
        <v>0</v>
      </c>
      <c r="G8" s="246"/>
      <c r="H8" s="247"/>
      <c r="I8" s="248">
        <f t="shared" si="3"/>
        <v>0</v>
      </c>
      <c r="J8" s="249"/>
      <c r="K8" s="250"/>
      <c r="L8" s="251">
        <f t="shared" si="4"/>
        <v>0</v>
      </c>
      <c r="M8" s="252"/>
      <c r="N8" s="253"/>
      <c r="O8" s="254">
        <f t="shared" si="5"/>
        <v>0</v>
      </c>
      <c r="P8" s="255">
        <f t="shared" si="6"/>
        <v>0</v>
      </c>
      <c r="Q8" s="89">
        <f t="shared" si="7"/>
        <v>0</v>
      </c>
      <c r="R8" s="256">
        <f t="shared" si="8"/>
        <v>0</v>
      </c>
    </row>
    <row r="9" spans="2:18" ht="15">
      <c r="B9" s="24"/>
      <c r="C9" s="21" t="str">
        <f t="shared" si="1"/>
        <v xml:space="preserve"> </v>
      </c>
      <c r="D9" s="243"/>
      <c r="E9" s="244"/>
      <c r="F9" s="245">
        <f t="shared" si="2"/>
        <v>0</v>
      </c>
      <c r="G9" s="246"/>
      <c r="H9" s="247"/>
      <c r="I9" s="248">
        <f t="shared" si="3"/>
        <v>0</v>
      </c>
      <c r="J9" s="249"/>
      <c r="K9" s="250"/>
      <c r="L9" s="251">
        <f t="shared" si="4"/>
        <v>0</v>
      </c>
      <c r="M9" s="252"/>
      <c r="N9" s="253"/>
      <c r="O9" s="254">
        <f t="shared" si="5"/>
        <v>0</v>
      </c>
      <c r="P9" s="255">
        <f t="shared" si="6"/>
        <v>0</v>
      </c>
      <c r="Q9" s="89">
        <f t="shared" si="7"/>
        <v>0</v>
      </c>
      <c r="R9" s="256">
        <f t="shared" si="8"/>
        <v>0</v>
      </c>
    </row>
    <row r="10" spans="2:18" ht="15">
      <c r="B10" s="24"/>
      <c r="C10" s="21" t="str">
        <f t="shared" si="1"/>
        <v xml:space="preserve"> </v>
      </c>
      <c r="D10" s="243"/>
      <c r="E10" s="244"/>
      <c r="F10" s="245">
        <f aca="true" t="shared" si="9" ref="F10:F37">+D10+E10</f>
        <v>0</v>
      </c>
      <c r="G10" s="246"/>
      <c r="H10" s="247"/>
      <c r="I10" s="248">
        <f aca="true" t="shared" si="10" ref="I10:I37">+G10+H10</f>
        <v>0</v>
      </c>
      <c r="J10" s="249"/>
      <c r="K10" s="250"/>
      <c r="L10" s="251">
        <f aca="true" t="shared" si="11" ref="L10:L37">+J10+K10</f>
        <v>0</v>
      </c>
      <c r="M10" s="252"/>
      <c r="N10" s="253"/>
      <c r="O10" s="254">
        <f t="shared" si="5"/>
        <v>0</v>
      </c>
      <c r="P10" s="255">
        <f t="shared" si="6"/>
        <v>0</v>
      </c>
      <c r="Q10" s="89">
        <f t="shared" si="7"/>
        <v>0</v>
      </c>
      <c r="R10" s="256">
        <f t="shared" si="8"/>
        <v>0</v>
      </c>
    </row>
    <row r="11" spans="2:18" ht="15">
      <c r="B11" s="24"/>
      <c r="C11" s="21" t="str">
        <f t="shared" si="1"/>
        <v xml:space="preserve"> </v>
      </c>
      <c r="D11" s="243"/>
      <c r="E11" s="244"/>
      <c r="F11" s="245">
        <f t="shared" si="9"/>
        <v>0</v>
      </c>
      <c r="G11" s="246"/>
      <c r="H11" s="247"/>
      <c r="I11" s="248">
        <f t="shared" si="10"/>
        <v>0</v>
      </c>
      <c r="J11" s="249"/>
      <c r="K11" s="250"/>
      <c r="L11" s="251">
        <f t="shared" si="11"/>
        <v>0</v>
      </c>
      <c r="M11" s="252"/>
      <c r="N11" s="253"/>
      <c r="O11" s="254">
        <f t="shared" si="5"/>
        <v>0</v>
      </c>
      <c r="P11" s="255">
        <f t="shared" si="6"/>
        <v>0</v>
      </c>
      <c r="Q11" s="89">
        <f t="shared" si="7"/>
        <v>0</v>
      </c>
      <c r="R11" s="256">
        <f t="shared" si="8"/>
        <v>0</v>
      </c>
    </row>
    <row r="12" spans="2:18" ht="15">
      <c r="B12" s="24"/>
      <c r="C12" s="21" t="str">
        <f t="shared" si="1"/>
        <v xml:space="preserve"> </v>
      </c>
      <c r="D12" s="243"/>
      <c r="E12" s="244"/>
      <c r="F12" s="245">
        <f t="shared" si="9"/>
        <v>0</v>
      </c>
      <c r="G12" s="246"/>
      <c r="H12" s="247"/>
      <c r="I12" s="248">
        <f t="shared" si="10"/>
        <v>0</v>
      </c>
      <c r="J12" s="249"/>
      <c r="K12" s="250"/>
      <c r="L12" s="251">
        <f t="shared" si="11"/>
        <v>0</v>
      </c>
      <c r="M12" s="252"/>
      <c r="N12" s="253"/>
      <c r="O12" s="254">
        <f t="shared" si="5"/>
        <v>0</v>
      </c>
      <c r="P12" s="255">
        <f t="shared" si="6"/>
        <v>0</v>
      </c>
      <c r="Q12" s="89">
        <f t="shared" si="7"/>
        <v>0</v>
      </c>
      <c r="R12" s="256">
        <f t="shared" si="8"/>
        <v>0</v>
      </c>
    </row>
    <row r="13" spans="2:18" ht="15">
      <c r="B13" s="24"/>
      <c r="C13" s="21" t="str">
        <f t="shared" si="1"/>
        <v xml:space="preserve"> </v>
      </c>
      <c r="D13" s="243"/>
      <c r="E13" s="244"/>
      <c r="F13" s="245">
        <f t="shared" si="9"/>
        <v>0</v>
      </c>
      <c r="G13" s="246"/>
      <c r="H13" s="247"/>
      <c r="I13" s="248">
        <f t="shared" si="10"/>
        <v>0</v>
      </c>
      <c r="J13" s="249"/>
      <c r="K13" s="250"/>
      <c r="L13" s="251">
        <f t="shared" si="11"/>
        <v>0</v>
      </c>
      <c r="M13" s="252"/>
      <c r="N13" s="253"/>
      <c r="O13" s="254">
        <f t="shared" si="5"/>
        <v>0</v>
      </c>
      <c r="P13" s="255">
        <f t="shared" si="6"/>
        <v>0</v>
      </c>
      <c r="Q13" s="89">
        <f t="shared" si="7"/>
        <v>0</v>
      </c>
      <c r="R13" s="256">
        <f t="shared" si="8"/>
        <v>0</v>
      </c>
    </row>
    <row r="14" spans="2:18" ht="15">
      <c r="B14" s="24"/>
      <c r="C14" s="21" t="str">
        <f t="shared" si="1"/>
        <v xml:space="preserve"> </v>
      </c>
      <c r="D14" s="243"/>
      <c r="E14" s="244"/>
      <c r="F14" s="245">
        <f t="shared" si="9"/>
        <v>0</v>
      </c>
      <c r="G14" s="246"/>
      <c r="H14" s="247"/>
      <c r="I14" s="248">
        <f t="shared" si="10"/>
        <v>0</v>
      </c>
      <c r="J14" s="249"/>
      <c r="K14" s="250"/>
      <c r="L14" s="251">
        <f t="shared" si="11"/>
        <v>0</v>
      </c>
      <c r="M14" s="252"/>
      <c r="N14" s="253"/>
      <c r="O14" s="254">
        <f t="shared" si="5"/>
        <v>0</v>
      </c>
      <c r="P14" s="255">
        <f t="shared" si="6"/>
        <v>0</v>
      </c>
      <c r="Q14" s="89">
        <f t="shared" si="7"/>
        <v>0</v>
      </c>
      <c r="R14" s="256">
        <f t="shared" si="8"/>
        <v>0</v>
      </c>
    </row>
    <row r="15" spans="2:18" ht="15">
      <c r="B15" s="24"/>
      <c r="C15" s="21" t="str">
        <f t="shared" si="1"/>
        <v xml:space="preserve"> </v>
      </c>
      <c r="D15" s="243"/>
      <c r="E15" s="244"/>
      <c r="F15" s="245">
        <f t="shared" si="9"/>
        <v>0</v>
      </c>
      <c r="G15" s="246"/>
      <c r="H15" s="247"/>
      <c r="I15" s="248">
        <f t="shared" si="10"/>
        <v>0</v>
      </c>
      <c r="J15" s="249"/>
      <c r="K15" s="250"/>
      <c r="L15" s="251">
        <f t="shared" si="11"/>
        <v>0</v>
      </c>
      <c r="M15" s="252"/>
      <c r="N15" s="253"/>
      <c r="O15" s="254">
        <f t="shared" si="5"/>
        <v>0</v>
      </c>
      <c r="P15" s="255">
        <f t="shared" si="6"/>
        <v>0</v>
      </c>
      <c r="Q15" s="89">
        <f t="shared" si="7"/>
        <v>0</v>
      </c>
      <c r="R15" s="256">
        <f t="shared" si="8"/>
        <v>0</v>
      </c>
    </row>
    <row r="16" spans="2:18" ht="15">
      <c r="B16" s="24"/>
      <c r="C16" s="21" t="str">
        <f t="shared" si="1"/>
        <v xml:space="preserve"> </v>
      </c>
      <c r="D16" s="243"/>
      <c r="E16" s="244"/>
      <c r="F16" s="245">
        <f t="shared" si="9"/>
        <v>0</v>
      </c>
      <c r="G16" s="246"/>
      <c r="H16" s="247"/>
      <c r="I16" s="248">
        <f t="shared" si="10"/>
        <v>0</v>
      </c>
      <c r="J16" s="249"/>
      <c r="K16" s="250"/>
      <c r="L16" s="251">
        <f t="shared" si="11"/>
        <v>0</v>
      </c>
      <c r="M16" s="252"/>
      <c r="N16" s="253"/>
      <c r="O16" s="254">
        <f t="shared" si="5"/>
        <v>0</v>
      </c>
      <c r="P16" s="255">
        <f t="shared" si="6"/>
        <v>0</v>
      </c>
      <c r="Q16" s="89">
        <f t="shared" si="7"/>
        <v>0</v>
      </c>
      <c r="R16" s="256">
        <f t="shared" si="8"/>
        <v>0</v>
      </c>
    </row>
    <row r="17" spans="2:18" ht="15">
      <c r="B17" s="24"/>
      <c r="C17" s="21" t="str">
        <f t="shared" si="1"/>
        <v xml:space="preserve"> </v>
      </c>
      <c r="D17" s="243"/>
      <c r="E17" s="244"/>
      <c r="F17" s="245">
        <f t="shared" si="9"/>
        <v>0</v>
      </c>
      <c r="G17" s="246"/>
      <c r="H17" s="247"/>
      <c r="I17" s="248">
        <f t="shared" si="10"/>
        <v>0</v>
      </c>
      <c r="J17" s="249"/>
      <c r="K17" s="250"/>
      <c r="L17" s="251">
        <f t="shared" si="11"/>
        <v>0</v>
      </c>
      <c r="M17" s="252"/>
      <c r="N17" s="253"/>
      <c r="O17" s="254">
        <f t="shared" si="5"/>
        <v>0</v>
      </c>
      <c r="P17" s="255">
        <f t="shared" si="6"/>
        <v>0</v>
      </c>
      <c r="Q17" s="89">
        <f t="shared" si="7"/>
        <v>0</v>
      </c>
      <c r="R17" s="256">
        <f t="shared" si="8"/>
        <v>0</v>
      </c>
    </row>
    <row r="18" spans="2:18" ht="15">
      <c r="B18" s="24"/>
      <c r="C18" s="21" t="str">
        <f t="shared" si="1"/>
        <v xml:space="preserve"> </v>
      </c>
      <c r="D18" s="243"/>
      <c r="E18" s="244"/>
      <c r="F18" s="245">
        <f t="shared" si="9"/>
        <v>0</v>
      </c>
      <c r="G18" s="246"/>
      <c r="H18" s="247"/>
      <c r="I18" s="248">
        <f t="shared" si="10"/>
        <v>0</v>
      </c>
      <c r="J18" s="249"/>
      <c r="K18" s="250"/>
      <c r="L18" s="251">
        <f t="shared" si="11"/>
        <v>0</v>
      </c>
      <c r="M18" s="252"/>
      <c r="N18" s="253"/>
      <c r="O18" s="254">
        <f t="shared" si="5"/>
        <v>0</v>
      </c>
      <c r="P18" s="255">
        <f t="shared" si="6"/>
        <v>0</v>
      </c>
      <c r="Q18" s="89">
        <f t="shared" si="7"/>
        <v>0</v>
      </c>
      <c r="R18" s="256">
        <f t="shared" si="8"/>
        <v>0</v>
      </c>
    </row>
    <row r="19" spans="2:18" ht="15">
      <c r="B19" s="24"/>
      <c r="C19" s="21" t="str">
        <f t="shared" si="1"/>
        <v xml:space="preserve"> </v>
      </c>
      <c r="D19" s="243"/>
      <c r="E19" s="244"/>
      <c r="F19" s="245">
        <f t="shared" si="9"/>
        <v>0</v>
      </c>
      <c r="G19" s="246"/>
      <c r="H19" s="247"/>
      <c r="I19" s="248">
        <f t="shared" si="10"/>
        <v>0</v>
      </c>
      <c r="J19" s="249"/>
      <c r="K19" s="250"/>
      <c r="L19" s="251">
        <f t="shared" si="11"/>
        <v>0</v>
      </c>
      <c r="M19" s="252"/>
      <c r="N19" s="253"/>
      <c r="O19" s="254">
        <f t="shared" si="5"/>
        <v>0</v>
      </c>
      <c r="P19" s="255">
        <f t="shared" si="6"/>
        <v>0</v>
      </c>
      <c r="Q19" s="89">
        <f t="shared" si="7"/>
        <v>0</v>
      </c>
      <c r="R19" s="256">
        <f t="shared" si="8"/>
        <v>0</v>
      </c>
    </row>
    <row r="20" spans="2:18" ht="15">
      <c r="B20" s="24"/>
      <c r="C20" s="21" t="str">
        <f t="shared" si="1"/>
        <v xml:space="preserve"> </v>
      </c>
      <c r="D20" s="243"/>
      <c r="E20" s="244"/>
      <c r="F20" s="245">
        <f t="shared" si="9"/>
        <v>0</v>
      </c>
      <c r="G20" s="246"/>
      <c r="H20" s="247"/>
      <c r="I20" s="248">
        <f t="shared" si="10"/>
        <v>0</v>
      </c>
      <c r="J20" s="249"/>
      <c r="K20" s="250"/>
      <c r="L20" s="251">
        <f t="shared" si="11"/>
        <v>0</v>
      </c>
      <c r="M20" s="252"/>
      <c r="N20" s="253"/>
      <c r="O20" s="254">
        <f t="shared" si="5"/>
        <v>0</v>
      </c>
      <c r="P20" s="255">
        <f t="shared" si="6"/>
        <v>0</v>
      </c>
      <c r="Q20" s="89">
        <f t="shared" si="7"/>
        <v>0</v>
      </c>
      <c r="R20" s="256">
        <f t="shared" si="8"/>
        <v>0</v>
      </c>
    </row>
    <row r="21" spans="2:18" ht="15">
      <c r="B21" s="24"/>
      <c r="C21" s="21" t="str">
        <f t="shared" si="1"/>
        <v xml:space="preserve"> </v>
      </c>
      <c r="D21" s="243"/>
      <c r="E21" s="244"/>
      <c r="F21" s="245">
        <f t="shared" si="9"/>
        <v>0</v>
      </c>
      <c r="G21" s="246"/>
      <c r="H21" s="247"/>
      <c r="I21" s="248">
        <f t="shared" si="10"/>
        <v>0</v>
      </c>
      <c r="J21" s="249"/>
      <c r="K21" s="250"/>
      <c r="L21" s="251">
        <f t="shared" si="11"/>
        <v>0</v>
      </c>
      <c r="M21" s="252"/>
      <c r="N21" s="253"/>
      <c r="O21" s="254">
        <f t="shared" si="5"/>
        <v>0</v>
      </c>
      <c r="P21" s="255">
        <f t="shared" si="6"/>
        <v>0</v>
      </c>
      <c r="Q21" s="89">
        <f t="shared" si="7"/>
        <v>0</v>
      </c>
      <c r="R21" s="256">
        <f t="shared" si="8"/>
        <v>0</v>
      </c>
    </row>
    <row r="22" spans="2:18" ht="15">
      <c r="B22" s="24"/>
      <c r="C22" s="21" t="str">
        <f t="shared" si="1"/>
        <v xml:space="preserve"> </v>
      </c>
      <c r="D22" s="243"/>
      <c r="E22" s="244"/>
      <c r="F22" s="245">
        <f t="shared" si="9"/>
        <v>0</v>
      </c>
      <c r="G22" s="246"/>
      <c r="H22" s="247"/>
      <c r="I22" s="248">
        <f t="shared" si="10"/>
        <v>0</v>
      </c>
      <c r="J22" s="249"/>
      <c r="K22" s="250"/>
      <c r="L22" s="251">
        <f t="shared" si="11"/>
        <v>0</v>
      </c>
      <c r="M22" s="252"/>
      <c r="N22" s="253"/>
      <c r="O22" s="254">
        <f t="shared" si="5"/>
        <v>0</v>
      </c>
      <c r="P22" s="255">
        <f t="shared" si="6"/>
        <v>0</v>
      </c>
      <c r="Q22" s="89">
        <f t="shared" si="7"/>
        <v>0</v>
      </c>
      <c r="R22" s="256">
        <f t="shared" si="8"/>
        <v>0</v>
      </c>
    </row>
    <row r="23" spans="2:18" ht="15">
      <c r="B23" s="24"/>
      <c r="C23" s="21" t="str">
        <f t="shared" si="1"/>
        <v xml:space="preserve"> </v>
      </c>
      <c r="D23" s="243"/>
      <c r="E23" s="244"/>
      <c r="F23" s="245">
        <f t="shared" si="9"/>
        <v>0</v>
      </c>
      <c r="G23" s="246"/>
      <c r="H23" s="247"/>
      <c r="I23" s="248">
        <f t="shared" si="10"/>
        <v>0</v>
      </c>
      <c r="J23" s="249"/>
      <c r="K23" s="250"/>
      <c r="L23" s="251">
        <f t="shared" si="11"/>
        <v>0</v>
      </c>
      <c r="M23" s="252"/>
      <c r="N23" s="253"/>
      <c r="O23" s="254">
        <f t="shared" si="5"/>
        <v>0</v>
      </c>
      <c r="P23" s="255">
        <f t="shared" si="6"/>
        <v>0</v>
      </c>
      <c r="Q23" s="89">
        <f t="shared" si="7"/>
        <v>0</v>
      </c>
      <c r="R23" s="256">
        <f t="shared" si="8"/>
        <v>0</v>
      </c>
    </row>
    <row r="24" spans="2:18" ht="15">
      <c r="B24" s="24"/>
      <c r="C24" s="21" t="str">
        <f t="shared" si="1"/>
        <v xml:space="preserve"> </v>
      </c>
      <c r="D24" s="243"/>
      <c r="E24" s="244"/>
      <c r="F24" s="245">
        <f t="shared" si="9"/>
        <v>0</v>
      </c>
      <c r="G24" s="246"/>
      <c r="H24" s="247"/>
      <c r="I24" s="248">
        <f t="shared" si="10"/>
        <v>0</v>
      </c>
      <c r="J24" s="249"/>
      <c r="K24" s="250"/>
      <c r="L24" s="251">
        <f t="shared" si="11"/>
        <v>0</v>
      </c>
      <c r="M24" s="252"/>
      <c r="N24" s="253"/>
      <c r="O24" s="254">
        <f t="shared" si="5"/>
        <v>0</v>
      </c>
      <c r="P24" s="255">
        <f t="shared" si="6"/>
        <v>0</v>
      </c>
      <c r="Q24" s="89">
        <f t="shared" si="7"/>
        <v>0</v>
      </c>
      <c r="R24" s="256">
        <f t="shared" si="8"/>
        <v>0</v>
      </c>
    </row>
    <row r="25" spans="2:18" ht="15">
      <c r="B25" s="24"/>
      <c r="C25" s="21" t="str">
        <f t="shared" si="1"/>
        <v xml:space="preserve"> </v>
      </c>
      <c r="D25" s="243"/>
      <c r="E25" s="244"/>
      <c r="F25" s="245">
        <f t="shared" si="9"/>
        <v>0</v>
      </c>
      <c r="G25" s="246"/>
      <c r="H25" s="247"/>
      <c r="I25" s="248">
        <f t="shared" si="10"/>
        <v>0</v>
      </c>
      <c r="J25" s="249"/>
      <c r="K25" s="250"/>
      <c r="L25" s="251">
        <f t="shared" si="11"/>
        <v>0</v>
      </c>
      <c r="M25" s="252"/>
      <c r="N25" s="253"/>
      <c r="O25" s="254">
        <f t="shared" si="5"/>
        <v>0</v>
      </c>
      <c r="P25" s="255">
        <f t="shared" si="6"/>
        <v>0</v>
      </c>
      <c r="Q25" s="89">
        <f t="shared" si="7"/>
        <v>0</v>
      </c>
      <c r="R25" s="256">
        <f t="shared" si="8"/>
        <v>0</v>
      </c>
    </row>
    <row r="26" spans="2:18" ht="15">
      <c r="B26" s="24"/>
      <c r="C26" s="21" t="str">
        <f t="shared" si="1"/>
        <v xml:space="preserve"> </v>
      </c>
      <c r="D26" s="243"/>
      <c r="E26" s="244"/>
      <c r="F26" s="245">
        <f t="shared" si="9"/>
        <v>0</v>
      </c>
      <c r="G26" s="246"/>
      <c r="H26" s="247"/>
      <c r="I26" s="248">
        <f t="shared" si="10"/>
        <v>0</v>
      </c>
      <c r="J26" s="249"/>
      <c r="K26" s="250"/>
      <c r="L26" s="251">
        <f t="shared" si="11"/>
        <v>0</v>
      </c>
      <c r="M26" s="252"/>
      <c r="N26" s="253"/>
      <c r="O26" s="254">
        <f t="shared" si="5"/>
        <v>0</v>
      </c>
      <c r="P26" s="255">
        <f t="shared" si="6"/>
        <v>0</v>
      </c>
      <c r="Q26" s="89">
        <f t="shared" si="7"/>
        <v>0</v>
      </c>
      <c r="R26" s="256">
        <f t="shared" si="8"/>
        <v>0</v>
      </c>
    </row>
    <row r="27" spans="2:18" ht="15">
      <c r="B27" s="24"/>
      <c r="C27" s="21" t="str">
        <f t="shared" si="1"/>
        <v xml:space="preserve"> </v>
      </c>
      <c r="D27" s="243"/>
      <c r="E27" s="244"/>
      <c r="F27" s="245">
        <f t="shared" si="9"/>
        <v>0</v>
      </c>
      <c r="G27" s="246"/>
      <c r="H27" s="247"/>
      <c r="I27" s="248">
        <f t="shared" si="10"/>
        <v>0</v>
      </c>
      <c r="J27" s="249"/>
      <c r="K27" s="250"/>
      <c r="L27" s="251">
        <f t="shared" si="11"/>
        <v>0</v>
      </c>
      <c r="M27" s="252"/>
      <c r="N27" s="253"/>
      <c r="O27" s="254">
        <f t="shared" si="5"/>
        <v>0</v>
      </c>
      <c r="P27" s="255">
        <f t="shared" si="6"/>
        <v>0</v>
      </c>
      <c r="Q27" s="89">
        <f t="shared" si="7"/>
        <v>0</v>
      </c>
      <c r="R27" s="256">
        <f t="shared" si="8"/>
        <v>0</v>
      </c>
    </row>
    <row r="28" spans="2:18" ht="15">
      <c r="B28" s="24"/>
      <c r="C28" s="21" t="str">
        <f t="shared" si="1"/>
        <v xml:space="preserve"> </v>
      </c>
      <c r="D28" s="243"/>
      <c r="E28" s="244"/>
      <c r="F28" s="245">
        <f t="shared" si="9"/>
        <v>0</v>
      </c>
      <c r="G28" s="246"/>
      <c r="H28" s="247"/>
      <c r="I28" s="248">
        <f t="shared" si="10"/>
        <v>0</v>
      </c>
      <c r="J28" s="249"/>
      <c r="K28" s="250"/>
      <c r="L28" s="251">
        <f t="shared" si="11"/>
        <v>0</v>
      </c>
      <c r="M28" s="252"/>
      <c r="N28" s="253"/>
      <c r="O28" s="254">
        <f t="shared" si="5"/>
        <v>0</v>
      </c>
      <c r="P28" s="255">
        <f t="shared" si="6"/>
        <v>0</v>
      </c>
      <c r="Q28" s="89">
        <f t="shared" si="7"/>
        <v>0</v>
      </c>
      <c r="R28" s="256">
        <f t="shared" si="8"/>
        <v>0</v>
      </c>
    </row>
    <row r="29" spans="2:18" ht="15">
      <c r="B29" s="24"/>
      <c r="C29" s="21" t="str">
        <f t="shared" si="1"/>
        <v xml:space="preserve"> </v>
      </c>
      <c r="D29" s="243"/>
      <c r="E29" s="244"/>
      <c r="F29" s="245">
        <f t="shared" si="9"/>
        <v>0</v>
      </c>
      <c r="G29" s="246"/>
      <c r="H29" s="247"/>
      <c r="I29" s="248">
        <f t="shared" si="10"/>
        <v>0</v>
      </c>
      <c r="J29" s="249"/>
      <c r="K29" s="250"/>
      <c r="L29" s="251">
        <f t="shared" si="11"/>
        <v>0</v>
      </c>
      <c r="M29" s="252"/>
      <c r="N29" s="253"/>
      <c r="O29" s="254">
        <f t="shared" si="5"/>
        <v>0</v>
      </c>
      <c r="P29" s="255">
        <f t="shared" si="6"/>
        <v>0</v>
      </c>
      <c r="Q29" s="89">
        <f t="shared" si="7"/>
        <v>0</v>
      </c>
      <c r="R29" s="256">
        <f t="shared" si="8"/>
        <v>0</v>
      </c>
    </row>
    <row r="30" spans="2:18" ht="15">
      <c r="B30" s="24"/>
      <c r="C30" s="21" t="str">
        <f t="shared" si="1"/>
        <v xml:space="preserve"> </v>
      </c>
      <c r="D30" s="243"/>
      <c r="E30" s="244"/>
      <c r="F30" s="245">
        <f t="shared" si="9"/>
        <v>0</v>
      </c>
      <c r="G30" s="246"/>
      <c r="H30" s="247"/>
      <c r="I30" s="248">
        <f t="shared" si="10"/>
        <v>0</v>
      </c>
      <c r="J30" s="249"/>
      <c r="K30" s="250"/>
      <c r="L30" s="251">
        <f t="shared" si="11"/>
        <v>0</v>
      </c>
      <c r="M30" s="252"/>
      <c r="N30" s="253"/>
      <c r="O30" s="254">
        <f t="shared" si="5"/>
        <v>0</v>
      </c>
      <c r="P30" s="255">
        <f t="shared" si="6"/>
        <v>0</v>
      </c>
      <c r="Q30" s="89">
        <f t="shared" si="7"/>
        <v>0</v>
      </c>
      <c r="R30" s="256">
        <f t="shared" si="8"/>
        <v>0</v>
      </c>
    </row>
    <row r="31" spans="2:18" ht="15">
      <c r="B31" s="24"/>
      <c r="C31" s="21" t="str">
        <f t="shared" si="1"/>
        <v xml:space="preserve"> </v>
      </c>
      <c r="D31" s="243"/>
      <c r="E31" s="244"/>
      <c r="F31" s="245">
        <f t="shared" si="9"/>
        <v>0</v>
      </c>
      <c r="G31" s="246"/>
      <c r="H31" s="247"/>
      <c r="I31" s="248">
        <f t="shared" si="10"/>
        <v>0</v>
      </c>
      <c r="J31" s="249"/>
      <c r="K31" s="250"/>
      <c r="L31" s="251">
        <f t="shared" si="11"/>
        <v>0</v>
      </c>
      <c r="M31" s="252"/>
      <c r="N31" s="253"/>
      <c r="O31" s="254">
        <f t="shared" si="5"/>
        <v>0</v>
      </c>
      <c r="P31" s="255">
        <f t="shared" si="6"/>
        <v>0</v>
      </c>
      <c r="Q31" s="89">
        <f t="shared" si="7"/>
        <v>0</v>
      </c>
      <c r="R31" s="256">
        <f t="shared" si="8"/>
        <v>0</v>
      </c>
    </row>
    <row r="32" spans="2:18" ht="15">
      <c r="B32" s="24"/>
      <c r="C32" s="21" t="str">
        <f t="shared" si="1"/>
        <v xml:space="preserve"> </v>
      </c>
      <c r="D32" s="243"/>
      <c r="E32" s="244"/>
      <c r="F32" s="245">
        <f t="shared" si="9"/>
        <v>0</v>
      </c>
      <c r="G32" s="246"/>
      <c r="H32" s="247"/>
      <c r="I32" s="248">
        <f t="shared" si="10"/>
        <v>0</v>
      </c>
      <c r="J32" s="249"/>
      <c r="K32" s="250"/>
      <c r="L32" s="251">
        <f t="shared" si="11"/>
        <v>0</v>
      </c>
      <c r="M32" s="252"/>
      <c r="N32" s="253"/>
      <c r="O32" s="254">
        <f t="shared" si="5"/>
        <v>0</v>
      </c>
      <c r="P32" s="255">
        <f t="shared" si="6"/>
        <v>0</v>
      </c>
      <c r="Q32" s="89">
        <f t="shared" si="7"/>
        <v>0</v>
      </c>
      <c r="R32" s="256">
        <f t="shared" si="8"/>
        <v>0</v>
      </c>
    </row>
    <row r="33" spans="2:18" ht="15">
      <c r="B33" s="24"/>
      <c r="C33" s="21" t="str">
        <f t="shared" si="1"/>
        <v xml:space="preserve"> </v>
      </c>
      <c r="D33" s="243"/>
      <c r="E33" s="244"/>
      <c r="F33" s="245">
        <f t="shared" si="9"/>
        <v>0</v>
      </c>
      <c r="G33" s="246"/>
      <c r="H33" s="247"/>
      <c r="I33" s="248">
        <f t="shared" si="10"/>
        <v>0</v>
      </c>
      <c r="J33" s="249"/>
      <c r="K33" s="250"/>
      <c r="L33" s="251">
        <f t="shared" si="11"/>
        <v>0</v>
      </c>
      <c r="M33" s="252"/>
      <c r="N33" s="253"/>
      <c r="O33" s="254">
        <f t="shared" si="5"/>
        <v>0</v>
      </c>
      <c r="P33" s="255">
        <f t="shared" si="6"/>
        <v>0</v>
      </c>
      <c r="Q33" s="89">
        <f t="shared" si="7"/>
        <v>0</v>
      </c>
      <c r="R33" s="256">
        <f t="shared" si="8"/>
        <v>0</v>
      </c>
    </row>
    <row r="34" spans="2:18" ht="15">
      <c r="B34" s="24"/>
      <c r="C34" s="21" t="str">
        <f t="shared" si="1"/>
        <v xml:space="preserve"> </v>
      </c>
      <c r="D34" s="243"/>
      <c r="E34" s="244"/>
      <c r="F34" s="245">
        <f t="shared" si="9"/>
        <v>0</v>
      </c>
      <c r="G34" s="246"/>
      <c r="H34" s="247"/>
      <c r="I34" s="248">
        <f t="shared" si="10"/>
        <v>0</v>
      </c>
      <c r="J34" s="249"/>
      <c r="K34" s="250"/>
      <c r="L34" s="251">
        <f t="shared" si="11"/>
        <v>0</v>
      </c>
      <c r="M34" s="252"/>
      <c r="N34" s="253"/>
      <c r="O34" s="254">
        <f t="shared" si="5"/>
        <v>0</v>
      </c>
      <c r="P34" s="255">
        <f t="shared" si="6"/>
        <v>0</v>
      </c>
      <c r="Q34" s="89">
        <f t="shared" si="7"/>
        <v>0</v>
      </c>
      <c r="R34" s="256">
        <f t="shared" si="8"/>
        <v>0</v>
      </c>
    </row>
    <row r="35" spans="2:18" ht="15">
      <c r="B35" s="24"/>
      <c r="C35" s="21" t="str">
        <f t="shared" si="1"/>
        <v xml:space="preserve"> </v>
      </c>
      <c r="D35" s="243"/>
      <c r="E35" s="244"/>
      <c r="F35" s="245">
        <f t="shared" si="9"/>
        <v>0</v>
      </c>
      <c r="G35" s="246"/>
      <c r="H35" s="247"/>
      <c r="I35" s="248">
        <f t="shared" si="10"/>
        <v>0</v>
      </c>
      <c r="J35" s="249"/>
      <c r="K35" s="250"/>
      <c r="L35" s="251">
        <f t="shared" si="11"/>
        <v>0</v>
      </c>
      <c r="M35" s="252"/>
      <c r="N35" s="253"/>
      <c r="O35" s="254">
        <f t="shared" si="5"/>
        <v>0</v>
      </c>
      <c r="P35" s="255">
        <f t="shared" si="6"/>
        <v>0</v>
      </c>
      <c r="Q35" s="89">
        <f t="shared" si="7"/>
        <v>0</v>
      </c>
      <c r="R35" s="256">
        <f t="shared" si="8"/>
        <v>0</v>
      </c>
    </row>
    <row r="36" spans="2:18" ht="15">
      <c r="B36" s="24"/>
      <c r="C36" s="21" t="str">
        <f t="shared" si="1"/>
        <v xml:space="preserve"> </v>
      </c>
      <c r="D36" s="243"/>
      <c r="E36" s="244"/>
      <c r="F36" s="245">
        <f t="shared" si="9"/>
        <v>0</v>
      </c>
      <c r="G36" s="246"/>
      <c r="H36" s="247"/>
      <c r="I36" s="248">
        <f t="shared" si="10"/>
        <v>0</v>
      </c>
      <c r="J36" s="249"/>
      <c r="K36" s="250"/>
      <c r="L36" s="251">
        <f t="shared" si="11"/>
        <v>0</v>
      </c>
      <c r="M36" s="252"/>
      <c r="N36" s="253"/>
      <c r="O36" s="254">
        <f t="shared" si="5"/>
        <v>0</v>
      </c>
      <c r="P36" s="255">
        <f t="shared" si="6"/>
        <v>0</v>
      </c>
      <c r="Q36" s="89">
        <f t="shared" si="7"/>
        <v>0</v>
      </c>
      <c r="R36" s="256">
        <f t="shared" si="8"/>
        <v>0</v>
      </c>
    </row>
    <row r="37" spans="2:18" ht="15">
      <c r="B37" s="24"/>
      <c r="C37" s="21" t="str">
        <f t="shared" si="1"/>
        <v xml:space="preserve"> </v>
      </c>
      <c r="D37" s="243"/>
      <c r="E37" s="244"/>
      <c r="F37" s="245">
        <f t="shared" si="9"/>
        <v>0</v>
      </c>
      <c r="G37" s="246"/>
      <c r="H37" s="247"/>
      <c r="I37" s="248">
        <f t="shared" si="10"/>
        <v>0</v>
      </c>
      <c r="J37" s="249"/>
      <c r="K37" s="250"/>
      <c r="L37" s="251">
        <f t="shared" si="11"/>
        <v>0</v>
      </c>
      <c r="M37" s="252"/>
      <c r="N37" s="253"/>
      <c r="O37" s="254">
        <f t="shared" si="5"/>
        <v>0</v>
      </c>
      <c r="P37" s="255">
        <f t="shared" si="6"/>
        <v>0</v>
      </c>
      <c r="Q37" s="89">
        <f t="shared" si="7"/>
        <v>0</v>
      </c>
      <c r="R37" s="256">
        <f t="shared" si="8"/>
        <v>0</v>
      </c>
    </row>
    <row r="38" spans="2:18" ht="15">
      <c r="B38" s="24"/>
      <c r="C38" s="21" t="str">
        <f aca="true" t="shared" si="12" ref="C38:C69">IF(B38&gt;0,(VLOOKUP(B38,entidades,2,FALSE))," ")</f>
        <v xml:space="preserve"> </v>
      </c>
      <c r="D38" s="243"/>
      <c r="E38" s="244"/>
      <c r="F38" s="245">
        <f aca="true" t="shared" si="13" ref="F38:F69">+D38+E38</f>
        <v>0</v>
      </c>
      <c r="G38" s="246"/>
      <c r="H38" s="247"/>
      <c r="I38" s="248">
        <f aca="true" t="shared" si="14" ref="I38:I69">+G38+H38</f>
        <v>0</v>
      </c>
      <c r="J38" s="249"/>
      <c r="K38" s="250"/>
      <c r="L38" s="251">
        <f aca="true" t="shared" si="15" ref="L38:L69">+J38+K38</f>
        <v>0</v>
      </c>
      <c r="M38" s="252"/>
      <c r="N38" s="253"/>
      <c r="O38" s="254">
        <f aca="true" t="shared" si="16" ref="O38:O69">+M38+N38</f>
        <v>0</v>
      </c>
      <c r="P38" s="255">
        <f aca="true" t="shared" si="17" ref="P38:P69">+D38+G38+J38+M38</f>
        <v>0</v>
      </c>
      <c r="Q38" s="89">
        <f aca="true" t="shared" si="18" ref="Q38:Q69">+E38+H38+K38+N38</f>
        <v>0</v>
      </c>
      <c r="R38" s="256">
        <f aca="true" t="shared" si="19" ref="R38:R69">+P38+Q38</f>
        <v>0</v>
      </c>
    </row>
    <row r="39" spans="2:18" ht="15">
      <c r="B39" s="24"/>
      <c r="C39" s="21" t="str">
        <f t="shared" si="12"/>
        <v xml:space="preserve"> </v>
      </c>
      <c r="D39" s="243"/>
      <c r="E39" s="244"/>
      <c r="F39" s="245">
        <f t="shared" si="13"/>
        <v>0</v>
      </c>
      <c r="G39" s="246"/>
      <c r="H39" s="247"/>
      <c r="I39" s="248">
        <f t="shared" si="14"/>
        <v>0</v>
      </c>
      <c r="J39" s="249"/>
      <c r="K39" s="250"/>
      <c r="L39" s="251">
        <f t="shared" si="15"/>
        <v>0</v>
      </c>
      <c r="M39" s="252"/>
      <c r="N39" s="253"/>
      <c r="O39" s="254">
        <f t="shared" si="16"/>
        <v>0</v>
      </c>
      <c r="P39" s="255">
        <f t="shared" si="17"/>
        <v>0</v>
      </c>
      <c r="Q39" s="89">
        <f t="shared" si="18"/>
        <v>0</v>
      </c>
      <c r="R39" s="256">
        <f t="shared" si="19"/>
        <v>0</v>
      </c>
    </row>
    <row r="40" spans="2:18" ht="15">
      <c r="B40" s="24"/>
      <c r="C40" s="21" t="str">
        <f t="shared" si="12"/>
        <v xml:space="preserve"> </v>
      </c>
      <c r="D40" s="243"/>
      <c r="E40" s="244"/>
      <c r="F40" s="245">
        <f t="shared" si="13"/>
        <v>0</v>
      </c>
      <c r="G40" s="246"/>
      <c r="H40" s="247"/>
      <c r="I40" s="248">
        <f t="shared" si="14"/>
        <v>0</v>
      </c>
      <c r="J40" s="249"/>
      <c r="K40" s="250"/>
      <c r="L40" s="251">
        <f t="shared" si="15"/>
        <v>0</v>
      </c>
      <c r="M40" s="252"/>
      <c r="N40" s="253"/>
      <c r="O40" s="254">
        <f t="shared" si="16"/>
        <v>0</v>
      </c>
      <c r="P40" s="255">
        <f t="shared" si="17"/>
        <v>0</v>
      </c>
      <c r="Q40" s="89">
        <f t="shared" si="18"/>
        <v>0</v>
      </c>
      <c r="R40" s="256">
        <f t="shared" si="19"/>
        <v>0</v>
      </c>
    </row>
    <row r="41" spans="2:18" ht="15">
      <c r="B41" s="24"/>
      <c r="C41" s="21" t="str">
        <f t="shared" si="12"/>
        <v xml:space="preserve"> </v>
      </c>
      <c r="D41" s="243"/>
      <c r="E41" s="244"/>
      <c r="F41" s="245">
        <f t="shared" si="13"/>
        <v>0</v>
      </c>
      <c r="G41" s="246"/>
      <c r="H41" s="247"/>
      <c r="I41" s="248">
        <f t="shared" si="14"/>
        <v>0</v>
      </c>
      <c r="J41" s="249"/>
      <c r="K41" s="250"/>
      <c r="L41" s="251">
        <f t="shared" si="15"/>
        <v>0</v>
      </c>
      <c r="M41" s="252"/>
      <c r="N41" s="253"/>
      <c r="O41" s="254">
        <f t="shared" si="16"/>
        <v>0</v>
      </c>
      <c r="P41" s="255">
        <f t="shared" si="17"/>
        <v>0</v>
      </c>
      <c r="Q41" s="89">
        <f t="shared" si="18"/>
        <v>0</v>
      </c>
      <c r="R41" s="256">
        <f t="shared" si="19"/>
        <v>0</v>
      </c>
    </row>
    <row r="42" spans="2:18" ht="15">
      <c r="B42" s="24"/>
      <c r="C42" s="21" t="str">
        <f t="shared" si="12"/>
        <v xml:space="preserve"> </v>
      </c>
      <c r="D42" s="243"/>
      <c r="E42" s="244"/>
      <c r="F42" s="245">
        <f t="shared" si="13"/>
        <v>0</v>
      </c>
      <c r="G42" s="246"/>
      <c r="H42" s="247"/>
      <c r="I42" s="248">
        <f t="shared" si="14"/>
        <v>0</v>
      </c>
      <c r="J42" s="249"/>
      <c r="K42" s="250"/>
      <c r="L42" s="251">
        <f t="shared" si="15"/>
        <v>0</v>
      </c>
      <c r="M42" s="252"/>
      <c r="N42" s="253"/>
      <c r="O42" s="254">
        <f t="shared" si="16"/>
        <v>0</v>
      </c>
      <c r="P42" s="255">
        <f t="shared" si="17"/>
        <v>0</v>
      </c>
      <c r="Q42" s="89">
        <f t="shared" si="18"/>
        <v>0</v>
      </c>
      <c r="R42" s="256">
        <f t="shared" si="19"/>
        <v>0</v>
      </c>
    </row>
    <row r="43" spans="2:18" ht="15">
      <c r="B43" s="24"/>
      <c r="C43" s="21" t="str">
        <f t="shared" si="12"/>
        <v xml:space="preserve"> </v>
      </c>
      <c r="D43" s="243"/>
      <c r="E43" s="244"/>
      <c r="F43" s="245">
        <f t="shared" si="13"/>
        <v>0</v>
      </c>
      <c r="G43" s="246"/>
      <c r="H43" s="247"/>
      <c r="I43" s="248">
        <f t="shared" si="14"/>
        <v>0</v>
      </c>
      <c r="J43" s="249"/>
      <c r="K43" s="250"/>
      <c r="L43" s="251">
        <f t="shared" si="15"/>
        <v>0</v>
      </c>
      <c r="M43" s="252"/>
      <c r="N43" s="253"/>
      <c r="O43" s="254">
        <f t="shared" si="16"/>
        <v>0</v>
      </c>
      <c r="P43" s="255">
        <f t="shared" si="17"/>
        <v>0</v>
      </c>
      <c r="Q43" s="89">
        <f t="shared" si="18"/>
        <v>0</v>
      </c>
      <c r="R43" s="256">
        <f t="shared" si="19"/>
        <v>0</v>
      </c>
    </row>
    <row r="44" spans="2:18" ht="15">
      <c r="B44" s="24"/>
      <c r="C44" s="21" t="str">
        <f t="shared" si="12"/>
        <v xml:space="preserve"> </v>
      </c>
      <c r="D44" s="243"/>
      <c r="E44" s="244"/>
      <c r="F44" s="245">
        <f t="shared" si="13"/>
        <v>0</v>
      </c>
      <c r="G44" s="246"/>
      <c r="H44" s="247"/>
      <c r="I44" s="248">
        <f t="shared" si="14"/>
        <v>0</v>
      </c>
      <c r="J44" s="249"/>
      <c r="K44" s="250"/>
      <c r="L44" s="251">
        <f t="shared" si="15"/>
        <v>0</v>
      </c>
      <c r="M44" s="252"/>
      <c r="N44" s="253"/>
      <c r="O44" s="254">
        <f t="shared" si="16"/>
        <v>0</v>
      </c>
      <c r="P44" s="255">
        <f t="shared" si="17"/>
        <v>0</v>
      </c>
      <c r="Q44" s="89">
        <f t="shared" si="18"/>
        <v>0</v>
      </c>
      <c r="R44" s="256">
        <f t="shared" si="19"/>
        <v>0</v>
      </c>
    </row>
    <row r="45" spans="2:18" ht="15">
      <c r="B45" s="24"/>
      <c r="C45" s="21" t="str">
        <f t="shared" si="12"/>
        <v xml:space="preserve"> </v>
      </c>
      <c r="D45" s="243"/>
      <c r="E45" s="244"/>
      <c r="F45" s="245">
        <f t="shared" si="13"/>
        <v>0</v>
      </c>
      <c r="G45" s="246"/>
      <c r="H45" s="247"/>
      <c r="I45" s="248">
        <f t="shared" si="14"/>
        <v>0</v>
      </c>
      <c r="J45" s="249"/>
      <c r="K45" s="250"/>
      <c r="L45" s="251">
        <f t="shared" si="15"/>
        <v>0</v>
      </c>
      <c r="M45" s="252"/>
      <c r="N45" s="253"/>
      <c r="O45" s="254">
        <f t="shared" si="16"/>
        <v>0</v>
      </c>
      <c r="P45" s="255">
        <f t="shared" si="17"/>
        <v>0</v>
      </c>
      <c r="Q45" s="89">
        <f t="shared" si="18"/>
        <v>0</v>
      </c>
      <c r="R45" s="256">
        <f t="shared" si="19"/>
        <v>0</v>
      </c>
    </row>
    <row r="46" spans="2:18" ht="15">
      <c r="B46" s="24"/>
      <c r="C46" s="21" t="str">
        <f t="shared" si="12"/>
        <v xml:space="preserve"> </v>
      </c>
      <c r="D46" s="243"/>
      <c r="E46" s="244"/>
      <c r="F46" s="245">
        <f t="shared" si="13"/>
        <v>0</v>
      </c>
      <c r="G46" s="246"/>
      <c r="H46" s="247"/>
      <c r="I46" s="248">
        <f t="shared" si="14"/>
        <v>0</v>
      </c>
      <c r="J46" s="249"/>
      <c r="K46" s="250"/>
      <c r="L46" s="251">
        <f t="shared" si="15"/>
        <v>0</v>
      </c>
      <c r="M46" s="252"/>
      <c r="N46" s="253"/>
      <c r="O46" s="254">
        <f t="shared" si="16"/>
        <v>0</v>
      </c>
      <c r="P46" s="255">
        <f t="shared" si="17"/>
        <v>0</v>
      </c>
      <c r="Q46" s="89">
        <f t="shared" si="18"/>
        <v>0</v>
      </c>
      <c r="R46" s="256">
        <f t="shared" si="19"/>
        <v>0</v>
      </c>
    </row>
    <row r="47" spans="2:18" ht="15">
      <c r="B47" s="24"/>
      <c r="C47" s="21" t="str">
        <f t="shared" si="12"/>
        <v xml:space="preserve"> </v>
      </c>
      <c r="D47" s="243"/>
      <c r="E47" s="244"/>
      <c r="F47" s="245">
        <f t="shared" si="13"/>
        <v>0</v>
      </c>
      <c r="G47" s="246"/>
      <c r="H47" s="247"/>
      <c r="I47" s="248">
        <f t="shared" si="14"/>
        <v>0</v>
      </c>
      <c r="J47" s="249"/>
      <c r="K47" s="250"/>
      <c r="L47" s="251">
        <f t="shared" si="15"/>
        <v>0</v>
      </c>
      <c r="M47" s="252"/>
      <c r="N47" s="253"/>
      <c r="O47" s="254">
        <f t="shared" si="16"/>
        <v>0</v>
      </c>
      <c r="P47" s="255">
        <f t="shared" si="17"/>
        <v>0</v>
      </c>
      <c r="Q47" s="89">
        <f t="shared" si="18"/>
        <v>0</v>
      </c>
      <c r="R47" s="256">
        <f t="shared" si="19"/>
        <v>0</v>
      </c>
    </row>
    <row r="48" spans="2:18" ht="15">
      <c r="B48" s="24"/>
      <c r="C48" s="21" t="str">
        <f t="shared" si="12"/>
        <v xml:space="preserve"> </v>
      </c>
      <c r="D48" s="243"/>
      <c r="E48" s="244"/>
      <c r="F48" s="245">
        <f t="shared" si="13"/>
        <v>0</v>
      </c>
      <c r="G48" s="246"/>
      <c r="H48" s="247"/>
      <c r="I48" s="248">
        <f t="shared" si="14"/>
        <v>0</v>
      </c>
      <c r="J48" s="249"/>
      <c r="K48" s="250"/>
      <c r="L48" s="251">
        <f t="shared" si="15"/>
        <v>0</v>
      </c>
      <c r="M48" s="252"/>
      <c r="N48" s="253"/>
      <c r="O48" s="254">
        <f t="shared" si="16"/>
        <v>0</v>
      </c>
      <c r="P48" s="255">
        <f t="shared" si="17"/>
        <v>0</v>
      </c>
      <c r="Q48" s="89">
        <f t="shared" si="18"/>
        <v>0</v>
      </c>
      <c r="R48" s="256">
        <f t="shared" si="19"/>
        <v>0</v>
      </c>
    </row>
    <row r="49" spans="2:18" ht="15">
      <c r="B49" s="24"/>
      <c r="C49" s="21" t="str">
        <f t="shared" si="12"/>
        <v xml:space="preserve"> </v>
      </c>
      <c r="D49" s="243"/>
      <c r="E49" s="244"/>
      <c r="F49" s="245">
        <f t="shared" si="13"/>
        <v>0</v>
      </c>
      <c r="G49" s="246"/>
      <c r="H49" s="247"/>
      <c r="I49" s="248">
        <f t="shared" si="14"/>
        <v>0</v>
      </c>
      <c r="J49" s="249"/>
      <c r="K49" s="250"/>
      <c r="L49" s="251">
        <f t="shared" si="15"/>
        <v>0</v>
      </c>
      <c r="M49" s="252"/>
      <c r="N49" s="253"/>
      <c r="O49" s="254">
        <f t="shared" si="16"/>
        <v>0</v>
      </c>
      <c r="P49" s="255">
        <f t="shared" si="17"/>
        <v>0</v>
      </c>
      <c r="Q49" s="89">
        <f t="shared" si="18"/>
        <v>0</v>
      </c>
      <c r="R49" s="256">
        <f t="shared" si="19"/>
        <v>0</v>
      </c>
    </row>
    <row r="50" spans="2:18" ht="15">
      <c r="B50" s="24"/>
      <c r="C50" s="21" t="str">
        <f t="shared" si="12"/>
        <v xml:space="preserve"> </v>
      </c>
      <c r="D50" s="243"/>
      <c r="E50" s="244"/>
      <c r="F50" s="245">
        <f t="shared" si="13"/>
        <v>0</v>
      </c>
      <c r="G50" s="246"/>
      <c r="H50" s="247"/>
      <c r="I50" s="248">
        <f t="shared" si="14"/>
        <v>0</v>
      </c>
      <c r="J50" s="249"/>
      <c r="K50" s="250"/>
      <c r="L50" s="251">
        <f t="shared" si="15"/>
        <v>0</v>
      </c>
      <c r="M50" s="252"/>
      <c r="N50" s="253"/>
      <c r="O50" s="254">
        <f t="shared" si="16"/>
        <v>0</v>
      </c>
      <c r="P50" s="255">
        <f t="shared" si="17"/>
        <v>0</v>
      </c>
      <c r="Q50" s="89">
        <f t="shared" si="18"/>
        <v>0</v>
      </c>
      <c r="R50" s="256">
        <f t="shared" si="19"/>
        <v>0</v>
      </c>
    </row>
    <row r="51" spans="2:18" ht="15">
      <c r="B51" s="24"/>
      <c r="C51" s="21" t="str">
        <f t="shared" si="12"/>
        <v xml:space="preserve"> </v>
      </c>
      <c r="D51" s="243"/>
      <c r="E51" s="244"/>
      <c r="F51" s="245">
        <f t="shared" si="13"/>
        <v>0</v>
      </c>
      <c r="G51" s="246"/>
      <c r="H51" s="247"/>
      <c r="I51" s="248">
        <f t="shared" si="14"/>
        <v>0</v>
      </c>
      <c r="J51" s="249"/>
      <c r="K51" s="250"/>
      <c r="L51" s="251">
        <f t="shared" si="15"/>
        <v>0</v>
      </c>
      <c r="M51" s="252"/>
      <c r="N51" s="253"/>
      <c r="O51" s="254">
        <f t="shared" si="16"/>
        <v>0</v>
      </c>
      <c r="P51" s="255">
        <f t="shared" si="17"/>
        <v>0</v>
      </c>
      <c r="Q51" s="89">
        <f t="shared" si="18"/>
        <v>0</v>
      </c>
      <c r="R51" s="256">
        <f t="shared" si="19"/>
        <v>0</v>
      </c>
    </row>
    <row r="52" spans="2:18" ht="15">
      <c r="B52" s="24"/>
      <c r="C52" s="21" t="str">
        <f t="shared" si="12"/>
        <v xml:space="preserve"> </v>
      </c>
      <c r="D52" s="243"/>
      <c r="E52" s="244"/>
      <c r="F52" s="245">
        <f t="shared" si="13"/>
        <v>0</v>
      </c>
      <c r="G52" s="246"/>
      <c r="H52" s="247"/>
      <c r="I52" s="248">
        <f t="shared" si="14"/>
        <v>0</v>
      </c>
      <c r="J52" s="249"/>
      <c r="K52" s="250"/>
      <c r="L52" s="251">
        <f t="shared" si="15"/>
        <v>0</v>
      </c>
      <c r="M52" s="252"/>
      <c r="N52" s="253"/>
      <c r="O52" s="254">
        <f t="shared" si="16"/>
        <v>0</v>
      </c>
      <c r="P52" s="255">
        <f t="shared" si="17"/>
        <v>0</v>
      </c>
      <c r="Q52" s="89">
        <f t="shared" si="18"/>
        <v>0</v>
      </c>
      <c r="R52" s="256">
        <f t="shared" si="19"/>
        <v>0</v>
      </c>
    </row>
    <row r="53" spans="2:18" ht="15">
      <c r="B53" s="24"/>
      <c r="C53" s="21" t="str">
        <f t="shared" si="12"/>
        <v xml:space="preserve"> </v>
      </c>
      <c r="D53" s="243"/>
      <c r="E53" s="244"/>
      <c r="F53" s="245">
        <f t="shared" si="13"/>
        <v>0</v>
      </c>
      <c r="G53" s="246"/>
      <c r="H53" s="247"/>
      <c r="I53" s="248">
        <f t="shared" si="14"/>
        <v>0</v>
      </c>
      <c r="J53" s="249"/>
      <c r="K53" s="250"/>
      <c r="L53" s="251">
        <f t="shared" si="15"/>
        <v>0</v>
      </c>
      <c r="M53" s="252"/>
      <c r="N53" s="253"/>
      <c r="O53" s="254">
        <f t="shared" si="16"/>
        <v>0</v>
      </c>
      <c r="P53" s="255">
        <f t="shared" si="17"/>
        <v>0</v>
      </c>
      <c r="Q53" s="89">
        <f t="shared" si="18"/>
        <v>0</v>
      </c>
      <c r="R53" s="256">
        <f t="shared" si="19"/>
        <v>0</v>
      </c>
    </row>
    <row r="54" spans="2:18" ht="15">
      <c r="B54" s="24"/>
      <c r="C54" s="21" t="str">
        <f t="shared" si="12"/>
        <v xml:space="preserve"> </v>
      </c>
      <c r="D54" s="243"/>
      <c r="E54" s="244"/>
      <c r="F54" s="245">
        <f t="shared" si="13"/>
        <v>0</v>
      </c>
      <c r="G54" s="246"/>
      <c r="H54" s="247"/>
      <c r="I54" s="248">
        <f t="shared" si="14"/>
        <v>0</v>
      </c>
      <c r="J54" s="249"/>
      <c r="K54" s="250"/>
      <c r="L54" s="251">
        <f t="shared" si="15"/>
        <v>0</v>
      </c>
      <c r="M54" s="252"/>
      <c r="N54" s="253"/>
      <c r="O54" s="254">
        <f t="shared" si="16"/>
        <v>0</v>
      </c>
      <c r="P54" s="255">
        <f t="shared" si="17"/>
        <v>0</v>
      </c>
      <c r="Q54" s="89">
        <f t="shared" si="18"/>
        <v>0</v>
      </c>
      <c r="R54" s="256">
        <f t="shared" si="19"/>
        <v>0</v>
      </c>
    </row>
    <row r="55" spans="2:18" ht="15">
      <c r="B55" s="24"/>
      <c r="C55" s="21" t="str">
        <f t="shared" si="12"/>
        <v xml:space="preserve"> </v>
      </c>
      <c r="D55" s="243"/>
      <c r="E55" s="244"/>
      <c r="F55" s="245">
        <f t="shared" si="13"/>
        <v>0</v>
      </c>
      <c r="G55" s="246"/>
      <c r="H55" s="247"/>
      <c r="I55" s="248">
        <f t="shared" si="14"/>
        <v>0</v>
      </c>
      <c r="J55" s="249"/>
      <c r="K55" s="250"/>
      <c r="L55" s="251">
        <f t="shared" si="15"/>
        <v>0</v>
      </c>
      <c r="M55" s="252"/>
      <c r="N55" s="253"/>
      <c r="O55" s="254">
        <f t="shared" si="16"/>
        <v>0</v>
      </c>
      <c r="P55" s="255">
        <f t="shared" si="17"/>
        <v>0</v>
      </c>
      <c r="Q55" s="89">
        <f t="shared" si="18"/>
        <v>0</v>
      </c>
      <c r="R55" s="256">
        <f t="shared" si="19"/>
        <v>0</v>
      </c>
    </row>
    <row r="56" spans="2:18" ht="15">
      <c r="B56" s="24"/>
      <c r="C56" s="21" t="str">
        <f t="shared" si="12"/>
        <v xml:space="preserve"> </v>
      </c>
      <c r="D56" s="243"/>
      <c r="E56" s="244"/>
      <c r="F56" s="245">
        <f t="shared" si="13"/>
        <v>0</v>
      </c>
      <c r="G56" s="246"/>
      <c r="H56" s="247"/>
      <c r="I56" s="248">
        <f t="shared" si="14"/>
        <v>0</v>
      </c>
      <c r="J56" s="249"/>
      <c r="K56" s="250"/>
      <c r="L56" s="251">
        <f t="shared" si="15"/>
        <v>0</v>
      </c>
      <c r="M56" s="252"/>
      <c r="N56" s="253"/>
      <c r="O56" s="254">
        <f t="shared" si="16"/>
        <v>0</v>
      </c>
      <c r="P56" s="255">
        <f t="shared" si="17"/>
        <v>0</v>
      </c>
      <c r="Q56" s="89">
        <f t="shared" si="18"/>
        <v>0</v>
      </c>
      <c r="R56" s="256">
        <f t="shared" si="19"/>
        <v>0</v>
      </c>
    </row>
    <row r="57" spans="2:18" ht="15">
      <c r="B57" s="24"/>
      <c r="C57" s="21" t="str">
        <f t="shared" si="12"/>
        <v xml:space="preserve"> </v>
      </c>
      <c r="D57" s="243"/>
      <c r="E57" s="244"/>
      <c r="F57" s="245">
        <f t="shared" si="13"/>
        <v>0</v>
      </c>
      <c r="G57" s="246"/>
      <c r="H57" s="247"/>
      <c r="I57" s="248">
        <f t="shared" si="14"/>
        <v>0</v>
      </c>
      <c r="J57" s="249"/>
      <c r="K57" s="250"/>
      <c r="L57" s="251">
        <f t="shared" si="15"/>
        <v>0</v>
      </c>
      <c r="M57" s="252"/>
      <c r="N57" s="253"/>
      <c r="O57" s="254">
        <f t="shared" si="16"/>
        <v>0</v>
      </c>
      <c r="P57" s="255">
        <f t="shared" si="17"/>
        <v>0</v>
      </c>
      <c r="Q57" s="89">
        <f t="shared" si="18"/>
        <v>0</v>
      </c>
      <c r="R57" s="256">
        <f t="shared" si="19"/>
        <v>0</v>
      </c>
    </row>
    <row r="58" spans="2:18" ht="15">
      <c r="B58" s="24"/>
      <c r="C58" s="21" t="str">
        <f t="shared" si="12"/>
        <v xml:space="preserve"> </v>
      </c>
      <c r="D58" s="243"/>
      <c r="E58" s="244"/>
      <c r="F58" s="245">
        <f t="shared" si="13"/>
        <v>0</v>
      </c>
      <c r="G58" s="246"/>
      <c r="H58" s="247"/>
      <c r="I58" s="248">
        <f t="shared" si="14"/>
        <v>0</v>
      </c>
      <c r="J58" s="249"/>
      <c r="K58" s="250"/>
      <c r="L58" s="251">
        <f t="shared" si="15"/>
        <v>0</v>
      </c>
      <c r="M58" s="252"/>
      <c r="N58" s="253"/>
      <c r="O58" s="254">
        <f t="shared" si="16"/>
        <v>0</v>
      </c>
      <c r="P58" s="255">
        <f t="shared" si="17"/>
        <v>0</v>
      </c>
      <c r="Q58" s="89">
        <f t="shared" si="18"/>
        <v>0</v>
      </c>
      <c r="R58" s="256">
        <f t="shared" si="19"/>
        <v>0</v>
      </c>
    </row>
    <row r="59" spans="2:18" ht="15">
      <c r="B59" s="24"/>
      <c r="C59" s="21" t="str">
        <f t="shared" si="12"/>
        <v xml:space="preserve"> </v>
      </c>
      <c r="D59" s="243"/>
      <c r="E59" s="244"/>
      <c r="F59" s="245">
        <f t="shared" si="13"/>
        <v>0</v>
      </c>
      <c r="G59" s="246"/>
      <c r="H59" s="247"/>
      <c r="I59" s="248">
        <f t="shared" si="14"/>
        <v>0</v>
      </c>
      <c r="J59" s="249"/>
      <c r="K59" s="250"/>
      <c r="L59" s="251">
        <f t="shared" si="15"/>
        <v>0</v>
      </c>
      <c r="M59" s="252"/>
      <c r="N59" s="253"/>
      <c r="O59" s="254">
        <f t="shared" si="16"/>
        <v>0</v>
      </c>
      <c r="P59" s="255">
        <f t="shared" si="17"/>
        <v>0</v>
      </c>
      <c r="Q59" s="89">
        <f t="shared" si="18"/>
        <v>0</v>
      </c>
      <c r="R59" s="256">
        <f t="shared" si="19"/>
        <v>0</v>
      </c>
    </row>
    <row r="60" spans="2:18" ht="15">
      <c r="B60" s="24"/>
      <c r="C60" s="21" t="str">
        <f t="shared" si="12"/>
        <v xml:space="preserve"> </v>
      </c>
      <c r="D60" s="243"/>
      <c r="E60" s="244"/>
      <c r="F60" s="245">
        <f t="shared" si="13"/>
        <v>0</v>
      </c>
      <c r="G60" s="246"/>
      <c r="H60" s="247"/>
      <c r="I60" s="248">
        <f t="shared" si="14"/>
        <v>0</v>
      </c>
      <c r="J60" s="249"/>
      <c r="K60" s="250"/>
      <c r="L60" s="251">
        <f t="shared" si="15"/>
        <v>0</v>
      </c>
      <c r="M60" s="252"/>
      <c r="N60" s="253"/>
      <c r="O60" s="254">
        <f t="shared" si="16"/>
        <v>0</v>
      </c>
      <c r="P60" s="255">
        <f t="shared" si="17"/>
        <v>0</v>
      </c>
      <c r="Q60" s="89">
        <f t="shared" si="18"/>
        <v>0</v>
      </c>
      <c r="R60" s="256">
        <f t="shared" si="19"/>
        <v>0</v>
      </c>
    </row>
    <row r="61" spans="2:18" ht="15">
      <c r="B61" s="24"/>
      <c r="C61" s="21" t="str">
        <f t="shared" si="12"/>
        <v xml:space="preserve"> </v>
      </c>
      <c r="D61" s="243"/>
      <c r="E61" s="244"/>
      <c r="F61" s="245">
        <f t="shared" si="13"/>
        <v>0</v>
      </c>
      <c r="G61" s="246"/>
      <c r="H61" s="247"/>
      <c r="I61" s="248">
        <f t="shared" si="14"/>
        <v>0</v>
      </c>
      <c r="J61" s="249"/>
      <c r="K61" s="250"/>
      <c r="L61" s="251">
        <f t="shared" si="15"/>
        <v>0</v>
      </c>
      <c r="M61" s="252"/>
      <c r="N61" s="253"/>
      <c r="O61" s="254">
        <f t="shared" si="16"/>
        <v>0</v>
      </c>
      <c r="P61" s="255">
        <f t="shared" si="17"/>
        <v>0</v>
      </c>
      <c r="Q61" s="89">
        <f t="shared" si="18"/>
        <v>0</v>
      </c>
      <c r="R61" s="256">
        <f t="shared" si="19"/>
        <v>0</v>
      </c>
    </row>
    <row r="62" spans="2:18" ht="15">
      <c r="B62" s="24"/>
      <c r="C62" s="21" t="str">
        <f t="shared" si="12"/>
        <v xml:space="preserve"> </v>
      </c>
      <c r="D62" s="243"/>
      <c r="E62" s="244"/>
      <c r="F62" s="245">
        <f t="shared" si="13"/>
        <v>0</v>
      </c>
      <c r="G62" s="246"/>
      <c r="H62" s="247"/>
      <c r="I62" s="248">
        <f t="shared" si="14"/>
        <v>0</v>
      </c>
      <c r="J62" s="249"/>
      <c r="K62" s="250"/>
      <c r="L62" s="251">
        <f t="shared" si="15"/>
        <v>0</v>
      </c>
      <c r="M62" s="252"/>
      <c r="N62" s="253"/>
      <c r="O62" s="254">
        <f t="shared" si="16"/>
        <v>0</v>
      </c>
      <c r="P62" s="255">
        <f t="shared" si="17"/>
        <v>0</v>
      </c>
      <c r="Q62" s="89">
        <f t="shared" si="18"/>
        <v>0</v>
      </c>
      <c r="R62" s="256">
        <f t="shared" si="19"/>
        <v>0</v>
      </c>
    </row>
    <row r="63" spans="2:18" ht="15">
      <c r="B63" s="24"/>
      <c r="C63" s="21" t="str">
        <f t="shared" si="12"/>
        <v xml:space="preserve"> </v>
      </c>
      <c r="D63" s="243"/>
      <c r="E63" s="244"/>
      <c r="F63" s="245">
        <f t="shared" si="13"/>
        <v>0</v>
      </c>
      <c r="G63" s="246"/>
      <c r="H63" s="247"/>
      <c r="I63" s="248">
        <f t="shared" si="14"/>
        <v>0</v>
      </c>
      <c r="J63" s="249"/>
      <c r="K63" s="250"/>
      <c r="L63" s="251">
        <f t="shared" si="15"/>
        <v>0</v>
      </c>
      <c r="M63" s="252"/>
      <c r="N63" s="253"/>
      <c r="O63" s="254">
        <f t="shared" si="16"/>
        <v>0</v>
      </c>
      <c r="P63" s="255">
        <f t="shared" si="17"/>
        <v>0</v>
      </c>
      <c r="Q63" s="89">
        <f t="shared" si="18"/>
        <v>0</v>
      </c>
      <c r="R63" s="256">
        <f t="shared" si="19"/>
        <v>0</v>
      </c>
    </row>
    <row r="64" spans="2:18" ht="15">
      <c r="B64" s="24"/>
      <c r="C64" s="21" t="str">
        <f t="shared" si="12"/>
        <v xml:space="preserve"> </v>
      </c>
      <c r="D64" s="243"/>
      <c r="E64" s="244"/>
      <c r="F64" s="245">
        <f t="shared" si="13"/>
        <v>0</v>
      </c>
      <c r="G64" s="246"/>
      <c r="H64" s="247"/>
      <c r="I64" s="248">
        <f t="shared" si="14"/>
        <v>0</v>
      </c>
      <c r="J64" s="249"/>
      <c r="K64" s="250"/>
      <c r="L64" s="251">
        <f t="shared" si="15"/>
        <v>0</v>
      </c>
      <c r="M64" s="252"/>
      <c r="N64" s="253"/>
      <c r="O64" s="254">
        <f t="shared" si="16"/>
        <v>0</v>
      </c>
      <c r="P64" s="255">
        <f t="shared" si="17"/>
        <v>0</v>
      </c>
      <c r="Q64" s="89">
        <f t="shared" si="18"/>
        <v>0</v>
      </c>
      <c r="R64" s="256">
        <f t="shared" si="19"/>
        <v>0</v>
      </c>
    </row>
    <row r="65" spans="2:18" ht="15">
      <c r="B65" s="24"/>
      <c r="C65" s="21" t="str">
        <f t="shared" si="12"/>
        <v xml:space="preserve"> </v>
      </c>
      <c r="D65" s="243"/>
      <c r="E65" s="244"/>
      <c r="F65" s="245">
        <f t="shared" si="13"/>
        <v>0</v>
      </c>
      <c r="G65" s="246"/>
      <c r="H65" s="247"/>
      <c r="I65" s="248">
        <f t="shared" si="14"/>
        <v>0</v>
      </c>
      <c r="J65" s="249"/>
      <c r="K65" s="250"/>
      <c r="L65" s="251">
        <f t="shared" si="15"/>
        <v>0</v>
      </c>
      <c r="M65" s="252"/>
      <c r="N65" s="253"/>
      <c r="O65" s="254">
        <f t="shared" si="16"/>
        <v>0</v>
      </c>
      <c r="P65" s="255">
        <f t="shared" si="17"/>
        <v>0</v>
      </c>
      <c r="Q65" s="89">
        <f t="shared" si="18"/>
        <v>0</v>
      </c>
      <c r="R65" s="256">
        <f t="shared" si="19"/>
        <v>0</v>
      </c>
    </row>
    <row r="66" spans="2:18" ht="15">
      <c r="B66" s="24"/>
      <c r="C66" s="21" t="str">
        <f t="shared" si="12"/>
        <v xml:space="preserve"> </v>
      </c>
      <c r="D66" s="243"/>
      <c r="E66" s="244"/>
      <c r="F66" s="245">
        <f t="shared" si="13"/>
        <v>0</v>
      </c>
      <c r="G66" s="246"/>
      <c r="H66" s="247"/>
      <c r="I66" s="248">
        <f t="shared" si="14"/>
        <v>0</v>
      </c>
      <c r="J66" s="249"/>
      <c r="K66" s="250"/>
      <c r="L66" s="251">
        <f t="shared" si="15"/>
        <v>0</v>
      </c>
      <c r="M66" s="252"/>
      <c r="N66" s="253"/>
      <c r="O66" s="254">
        <f t="shared" si="16"/>
        <v>0</v>
      </c>
      <c r="P66" s="255">
        <f t="shared" si="17"/>
        <v>0</v>
      </c>
      <c r="Q66" s="89">
        <f t="shared" si="18"/>
        <v>0</v>
      </c>
      <c r="R66" s="256">
        <f t="shared" si="19"/>
        <v>0</v>
      </c>
    </row>
    <row r="67" spans="2:18" ht="15">
      <c r="B67" s="24"/>
      <c r="C67" s="21" t="str">
        <f t="shared" si="12"/>
        <v xml:space="preserve"> </v>
      </c>
      <c r="D67" s="243"/>
      <c r="E67" s="244"/>
      <c r="F67" s="245">
        <f t="shared" si="13"/>
        <v>0</v>
      </c>
      <c r="G67" s="246"/>
      <c r="H67" s="247"/>
      <c r="I67" s="248">
        <f t="shared" si="14"/>
        <v>0</v>
      </c>
      <c r="J67" s="249"/>
      <c r="K67" s="250"/>
      <c r="L67" s="251">
        <f t="shared" si="15"/>
        <v>0</v>
      </c>
      <c r="M67" s="252"/>
      <c r="N67" s="253"/>
      <c r="O67" s="254">
        <f t="shared" si="16"/>
        <v>0</v>
      </c>
      <c r="P67" s="255">
        <f t="shared" si="17"/>
        <v>0</v>
      </c>
      <c r="Q67" s="89">
        <f t="shared" si="18"/>
        <v>0</v>
      </c>
      <c r="R67" s="256">
        <f t="shared" si="19"/>
        <v>0</v>
      </c>
    </row>
    <row r="68" spans="2:18" ht="15">
      <c r="B68" s="24"/>
      <c r="C68" s="21" t="str">
        <f t="shared" si="12"/>
        <v xml:space="preserve"> </v>
      </c>
      <c r="D68" s="243"/>
      <c r="E68" s="244"/>
      <c r="F68" s="245">
        <f t="shared" si="13"/>
        <v>0</v>
      </c>
      <c r="G68" s="246"/>
      <c r="H68" s="247"/>
      <c r="I68" s="248">
        <f t="shared" si="14"/>
        <v>0</v>
      </c>
      <c r="J68" s="249"/>
      <c r="K68" s="250"/>
      <c r="L68" s="251">
        <f t="shared" si="15"/>
        <v>0</v>
      </c>
      <c r="M68" s="252"/>
      <c r="N68" s="253"/>
      <c r="O68" s="254">
        <f t="shared" si="16"/>
        <v>0</v>
      </c>
      <c r="P68" s="255">
        <f t="shared" si="17"/>
        <v>0</v>
      </c>
      <c r="Q68" s="89">
        <f t="shared" si="18"/>
        <v>0</v>
      </c>
      <c r="R68" s="256">
        <f t="shared" si="19"/>
        <v>0</v>
      </c>
    </row>
    <row r="69" spans="2:18" ht="15">
      <c r="B69" s="24"/>
      <c r="C69" s="21" t="str">
        <f t="shared" si="12"/>
        <v xml:space="preserve"> </v>
      </c>
      <c r="D69" s="243"/>
      <c r="E69" s="244"/>
      <c r="F69" s="245">
        <f t="shared" si="13"/>
        <v>0</v>
      </c>
      <c r="G69" s="246"/>
      <c r="H69" s="247"/>
      <c r="I69" s="248">
        <f t="shared" si="14"/>
        <v>0</v>
      </c>
      <c r="J69" s="249"/>
      <c r="K69" s="250"/>
      <c r="L69" s="251">
        <f t="shared" si="15"/>
        <v>0</v>
      </c>
      <c r="M69" s="252"/>
      <c r="N69" s="253"/>
      <c r="O69" s="254">
        <f t="shared" si="16"/>
        <v>0</v>
      </c>
      <c r="P69" s="255">
        <f t="shared" si="17"/>
        <v>0</v>
      </c>
      <c r="Q69" s="89">
        <f t="shared" si="18"/>
        <v>0</v>
      </c>
      <c r="R69" s="256">
        <f t="shared" si="19"/>
        <v>0</v>
      </c>
    </row>
    <row r="70" spans="2:18" ht="15">
      <c r="B70" s="24"/>
      <c r="C70" s="21" t="str">
        <f aca="true" t="shared" si="20" ref="C70:C90">IF(B70&gt;0,(VLOOKUP(B70,entidades,2,FALSE))," ")</f>
        <v xml:space="preserve"> </v>
      </c>
      <c r="D70" s="243"/>
      <c r="E70" s="244"/>
      <c r="F70" s="245">
        <f aca="true" t="shared" si="21" ref="F70:F90">+D70+E70</f>
        <v>0</v>
      </c>
      <c r="G70" s="246"/>
      <c r="H70" s="247"/>
      <c r="I70" s="248">
        <f aca="true" t="shared" si="22" ref="I70:I90">+G70+H70</f>
        <v>0</v>
      </c>
      <c r="J70" s="249"/>
      <c r="K70" s="250"/>
      <c r="L70" s="251">
        <f aca="true" t="shared" si="23" ref="L70:L90">+J70+K70</f>
        <v>0</v>
      </c>
      <c r="M70" s="252"/>
      <c r="N70" s="253"/>
      <c r="O70" s="254">
        <f aca="true" t="shared" si="24" ref="O70:O90">+M70+N70</f>
        <v>0</v>
      </c>
      <c r="P70" s="255">
        <f aca="true" t="shared" si="25" ref="P70:P90">+D70+G70+J70+M70</f>
        <v>0</v>
      </c>
      <c r="Q70" s="89">
        <f aca="true" t="shared" si="26" ref="Q70:Q90">+E70+H70+K70+N70</f>
        <v>0</v>
      </c>
      <c r="R70" s="256">
        <f aca="true" t="shared" si="27" ref="R70:R90">+P70+Q70</f>
        <v>0</v>
      </c>
    </row>
    <row r="71" spans="2:18" ht="15">
      <c r="B71" s="24"/>
      <c r="C71" s="21" t="str">
        <f t="shared" si="20"/>
        <v xml:space="preserve"> </v>
      </c>
      <c r="D71" s="243"/>
      <c r="E71" s="244"/>
      <c r="F71" s="245">
        <f t="shared" si="21"/>
        <v>0</v>
      </c>
      <c r="G71" s="246"/>
      <c r="H71" s="247"/>
      <c r="I71" s="248">
        <f t="shared" si="22"/>
        <v>0</v>
      </c>
      <c r="J71" s="249"/>
      <c r="K71" s="250"/>
      <c r="L71" s="251">
        <f t="shared" si="23"/>
        <v>0</v>
      </c>
      <c r="M71" s="252"/>
      <c r="N71" s="253"/>
      <c r="O71" s="254">
        <f t="shared" si="24"/>
        <v>0</v>
      </c>
      <c r="P71" s="255">
        <f t="shared" si="25"/>
        <v>0</v>
      </c>
      <c r="Q71" s="89">
        <f t="shared" si="26"/>
        <v>0</v>
      </c>
      <c r="R71" s="256">
        <f t="shared" si="27"/>
        <v>0</v>
      </c>
    </row>
    <row r="72" spans="2:18" ht="15">
      <c r="B72" s="24"/>
      <c r="C72" s="21" t="str">
        <f t="shared" si="20"/>
        <v xml:space="preserve"> </v>
      </c>
      <c r="D72" s="243"/>
      <c r="E72" s="244"/>
      <c r="F72" s="245">
        <f t="shared" si="21"/>
        <v>0</v>
      </c>
      <c r="G72" s="246"/>
      <c r="H72" s="247"/>
      <c r="I72" s="248">
        <f t="shared" si="22"/>
        <v>0</v>
      </c>
      <c r="J72" s="249"/>
      <c r="K72" s="250"/>
      <c r="L72" s="251">
        <f t="shared" si="23"/>
        <v>0</v>
      </c>
      <c r="M72" s="252"/>
      <c r="N72" s="253"/>
      <c r="O72" s="254">
        <f t="shared" si="24"/>
        <v>0</v>
      </c>
      <c r="P72" s="255">
        <f t="shared" si="25"/>
        <v>0</v>
      </c>
      <c r="Q72" s="89">
        <f t="shared" si="26"/>
        <v>0</v>
      </c>
      <c r="R72" s="256">
        <f t="shared" si="27"/>
        <v>0</v>
      </c>
    </row>
    <row r="73" spans="2:18" ht="15">
      <c r="B73" s="24"/>
      <c r="C73" s="21" t="str">
        <f t="shared" si="20"/>
        <v xml:space="preserve"> </v>
      </c>
      <c r="D73" s="243"/>
      <c r="E73" s="244"/>
      <c r="F73" s="245">
        <f t="shared" si="21"/>
        <v>0</v>
      </c>
      <c r="G73" s="246"/>
      <c r="H73" s="247"/>
      <c r="I73" s="248">
        <f t="shared" si="22"/>
        <v>0</v>
      </c>
      <c r="J73" s="249"/>
      <c r="K73" s="250"/>
      <c r="L73" s="251">
        <f t="shared" si="23"/>
        <v>0</v>
      </c>
      <c r="M73" s="252"/>
      <c r="N73" s="253"/>
      <c r="O73" s="254">
        <f t="shared" si="24"/>
        <v>0</v>
      </c>
      <c r="P73" s="255">
        <f t="shared" si="25"/>
        <v>0</v>
      </c>
      <c r="Q73" s="89">
        <f t="shared" si="26"/>
        <v>0</v>
      </c>
      <c r="R73" s="256">
        <f t="shared" si="27"/>
        <v>0</v>
      </c>
    </row>
    <row r="74" spans="2:18" ht="15">
      <c r="B74" s="24"/>
      <c r="C74" s="21" t="str">
        <f t="shared" si="20"/>
        <v xml:space="preserve"> </v>
      </c>
      <c r="D74" s="243"/>
      <c r="E74" s="244"/>
      <c r="F74" s="245">
        <f t="shared" si="21"/>
        <v>0</v>
      </c>
      <c r="G74" s="246"/>
      <c r="H74" s="247"/>
      <c r="I74" s="248">
        <f t="shared" si="22"/>
        <v>0</v>
      </c>
      <c r="J74" s="249"/>
      <c r="K74" s="250"/>
      <c r="L74" s="251">
        <f t="shared" si="23"/>
        <v>0</v>
      </c>
      <c r="M74" s="252"/>
      <c r="N74" s="253"/>
      <c r="O74" s="254">
        <f t="shared" si="24"/>
        <v>0</v>
      </c>
      <c r="P74" s="255">
        <f t="shared" si="25"/>
        <v>0</v>
      </c>
      <c r="Q74" s="89">
        <f t="shared" si="26"/>
        <v>0</v>
      </c>
      <c r="R74" s="256">
        <f t="shared" si="27"/>
        <v>0</v>
      </c>
    </row>
    <row r="75" spans="2:18" ht="15">
      <c r="B75" s="24"/>
      <c r="C75" s="21" t="str">
        <f t="shared" si="20"/>
        <v xml:space="preserve"> </v>
      </c>
      <c r="D75" s="243"/>
      <c r="E75" s="244"/>
      <c r="F75" s="245">
        <f t="shared" si="21"/>
        <v>0</v>
      </c>
      <c r="G75" s="246"/>
      <c r="H75" s="247"/>
      <c r="I75" s="248">
        <f t="shared" si="22"/>
        <v>0</v>
      </c>
      <c r="J75" s="249"/>
      <c r="K75" s="250"/>
      <c r="L75" s="251">
        <f t="shared" si="23"/>
        <v>0</v>
      </c>
      <c r="M75" s="252"/>
      <c r="N75" s="253"/>
      <c r="O75" s="254">
        <f t="shared" si="24"/>
        <v>0</v>
      </c>
      <c r="P75" s="255">
        <f t="shared" si="25"/>
        <v>0</v>
      </c>
      <c r="Q75" s="89">
        <f t="shared" si="26"/>
        <v>0</v>
      </c>
      <c r="R75" s="256">
        <f t="shared" si="27"/>
        <v>0</v>
      </c>
    </row>
    <row r="76" spans="2:18" ht="15">
      <c r="B76" s="24"/>
      <c r="C76" s="21" t="str">
        <f t="shared" si="20"/>
        <v xml:space="preserve"> </v>
      </c>
      <c r="D76" s="243"/>
      <c r="E76" s="244"/>
      <c r="F76" s="245">
        <f t="shared" si="21"/>
        <v>0</v>
      </c>
      <c r="G76" s="246"/>
      <c r="H76" s="247"/>
      <c r="I76" s="248">
        <f t="shared" si="22"/>
        <v>0</v>
      </c>
      <c r="J76" s="249"/>
      <c r="K76" s="250"/>
      <c r="L76" s="251">
        <f t="shared" si="23"/>
        <v>0</v>
      </c>
      <c r="M76" s="252"/>
      <c r="N76" s="253"/>
      <c r="O76" s="254">
        <f t="shared" si="24"/>
        <v>0</v>
      </c>
      <c r="P76" s="255">
        <f t="shared" si="25"/>
        <v>0</v>
      </c>
      <c r="Q76" s="89">
        <f t="shared" si="26"/>
        <v>0</v>
      </c>
      <c r="R76" s="256">
        <f t="shared" si="27"/>
        <v>0</v>
      </c>
    </row>
    <row r="77" spans="2:18" ht="15">
      <c r="B77" s="24"/>
      <c r="C77" s="21" t="str">
        <f t="shared" si="20"/>
        <v xml:space="preserve"> </v>
      </c>
      <c r="D77" s="243"/>
      <c r="E77" s="244"/>
      <c r="F77" s="245">
        <f t="shared" si="21"/>
        <v>0</v>
      </c>
      <c r="G77" s="246"/>
      <c r="H77" s="247"/>
      <c r="I77" s="248">
        <f t="shared" si="22"/>
        <v>0</v>
      </c>
      <c r="J77" s="249"/>
      <c r="K77" s="250"/>
      <c r="L77" s="251">
        <f t="shared" si="23"/>
        <v>0</v>
      </c>
      <c r="M77" s="252"/>
      <c r="N77" s="253"/>
      <c r="O77" s="254">
        <f t="shared" si="24"/>
        <v>0</v>
      </c>
      <c r="P77" s="255">
        <f t="shared" si="25"/>
        <v>0</v>
      </c>
      <c r="Q77" s="89">
        <f t="shared" si="26"/>
        <v>0</v>
      </c>
      <c r="R77" s="256">
        <f t="shared" si="27"/>
        <v>0</v>
      </c>
    </row>
    <row r="78" spans="2:18" ht="15">
      <c r="B78" s="24"/>
      <c r="C78" s="21" t="str">
        <f t="shared" si="20"/>
        <v xml:space="preserve"> </v>
      </c>
      <c r="D78" s="243"/>
      <c r="E78" s="244"/>
      <c r="F78" s="245">
        <f t="shared" si="21"/>
        <v>0</v>
      </c>
      <c r="G78" s="246"/>
      <c r="H78" s="247"/>
      <c r="I78" s="248">
        <f t="shared" si="22"/>
        <v>0</v>
      </c>
      <c r="J78" s="249"/>
      <c r="K78" s="250"/>
      <c r="L78" s="251">
        <f t="shared" si="23"/>
        <v>0</v>
      </c>
      <c r="M78" s="252"/>
      <c r="N78" s="253"/>
      <c r="O78" s="254">
        <f t="shared" si="24"/>
        <v>0</v>
      </c>
      <c r="P78" s="255">
        <f t="shared" si="25"/>
        <v>0</v>
      </c>
      <c r="Q78" s="89">
        <f t="shared" si="26"/>
        <v>0</v>
      </c>
      <c r="R78" s="256">
        <f t="shared" si="27"/>
        <v>0</v>
      </c>
    </row>
    <row r="79" spans="2:18" ht="15">
      <c r="B79" s="24"/>
      <c r="C79" s="21" t="str">
        <f t="shared" si="20"/>
        <v xml:space="preserve"> </v>
      </c>
      <c r="D79" s="243"/>
      <c r="E79" s="244"/>
      <c r="F79" s="245">
        <f t="shared" si="21"/>
        <v>0</v>
      </c>
      <c r="G79" s="246"/>
      <c r="H79" s="247"/>
      <c r="I79" s="248">
        <f t="shared" si="22"/>
        <v>0</v>
      </c>
      <c r="J79" s="249"/>
      <c r="K79" s="250"/>
      <c r="L79" s="251">
        <f t="shared" si="23"/>
        <v>0</v>
      </c>
      <c r="M79" s="252"/>
      <c r="N79" s="253"/>
      <c r="O79" s="254">
        <f t="shared" si="24"/>
        <v>0</v>
      </c>
      <c r="P79" s="255">
        <f t="shared" si="25"/>
        <v>0</v>
      </c>
      <c r="Q79" s="89">
        <f t="shared" si="26"/>
        <v>0</v>
      </c>
      <c r="R79" s="256">
        <f t="shared" si="27"/>
        <v>0</v>
      </c>
    </row>
    <row r="80" spans="2:18" ht="15">
      <c r="B80" s="24"/>
      <c r="C80" s="21" t="str">
        <f t="shared" si="20"/>
        <v xml:space="preserve"> </v>
      </c>
      <c r="D80" s="243"/>
      <c r="E80" s="244"/>
      <c r="F80" s="245">
        <f t="shared" si="21"/>
        <v>0</v>
      </c>
      <c r="G80" s="246"/>
      <c r="H80" s="247"/>
      <c r="I80" s="248">
        <f t="shared" si="22"/>
        <v>0</v>
      </c>
      <c r="J80" s="249"/>
      <c r="K80" s="250"/>
      <c r="L80" s="251">
        <f t="shared" si="23"/>
        <v>0</v>
      </c>
      <c r="M80" s="252"/>
      <c r="N80" s="253"/>
      <c r="O80" s="254">
        <f t="shared" si="24"/>
        <v>0</v>
      </c>
      <c r="P80" s="255">
        <f t="shared" si="25"/>
        <v>0</v>
      </c>
      <c r="Q80" s="89">
        <f t="shared" si="26"/>
        <v>0</v>
      </c>
      <c r="R80" s="256">
        <f t="shared" si="27"/>
        <v>0</v>
      </c>
    </row>
    <row r="81" spans="2:18" ht="15">
      <c r="B81" s="24"/>
      <c r="C81" s="21" t="str">
        <f t="shared" si="20"/>
        <v xml:space="preserve"> </v>
      </c>
      <c r="D81" s="243"/>
      <c r="E81" s="244"/>
      <c r="F81" s="245">
        <f t="shared" si="21"/>
        <v>0</v>
      </c>
      <c r="G81" s="246"/>
      <c r="H81" s="247"/>
      <c r="I81" s="248">
        <f t="shared" si="22"/>
        <v>0</v>
      </c>
      <c r="J81" s="249"/>
      <c r="K81" s="250"/>
      <c r="L81" s="251">
        <f t="shared" si="23"/>
        <v>0</v>
      </c>
      <c r="M81" s="252"/>
      <c r="N81" s="253"/>
      <c r="O81" s="254">
        <f t="shared" si="24"/>
        <v>0</v>
      </c>
      <c r="P81" s="255">
        <f t="shared" si="25"/>
        <v>0</v>
      </c>
      <c r="Q81" s="89">
        <f t="shared" si="26"/>
        <v>0</v>
      </c>
      <c r="R81" s="256">
        <f t="shared" si="27"/>
        <v>0</v>
      </c>
    </row>
    <row r="82" spans="2:18" ht="15">
      <c r="B82" s="24"/>
      <c r="C82" s="21" t="str">
        <f t="shared" si="20"/>
        <v xml:space="preserve"> </v>
      </c>
      <c r="D82" s="243"/>
      <c r="E82" s="244"/>
      <c r="F82" s="245">
        <f t="shared" si="21"/>
        <v>0</v>
      </c>
      <c r="G82" s="246"/>
      <c r="H82" s="247"/>
      <c r="I82" s="248">
        <f t="shared" si="22"/>
        <v>0</v>
      </c>
      <c r="J82" s="249"/>
      <c r="K82" s="250"/>
      <c r="L82" s="251">
        <f t="shared" si="23"/>
        <v>0</v>
      </c>
      <c r="M82" s="252"/>
      <c r="N82" s="253"/>
      <c r="O82" s="254">
        <f t="shared" si="24"/>
        <v>0</v>
      </c>
      <c r="P82" s="255">
        <f t="shared" si="25"/>
        <v>0</v>
      </c>
      <c r="Q82" s="89">
        <f t="shared" si="26"/>
        <v>0</v>
      </c>
      <c r="R82" s="256">
        <f t="shared" si="27"/>
        <v>0</v>
      </c>
    </row>
    <row r="83" spans="2:18" ht="15">
      <c r="B83" s="24"/>
      <c r="C83" s="21" t="str">
        <f t="shared" si="20"/>
        <v xml:space="preserve"> </v>
      </c>
      <c r="D83" s="243"/>
      <c r="E83" s="244"/>
      <c r="F83" s="245">
        <f t="shared" si="21"/>
        <v>0</v>
      </c>
      <c r="G83" s="246"/>
      <c r="H83" s="247"/>
      <c r="I83" s="248">
        <f t="shared" si="22"/>
        <v>0</v>
      </c>
      <c r="J83" s="249"/>
      <c r="K83" s="250"/>
      <c r="L83" s="251">
        <f t="shared" si="23"/>
        <v>0</v>
      </c>
      <c r="M83" s="252"/>
      <c r="N83" s="253"/>
      <c r="O83" s="254">
        <f t="shared" si="24"/>
        <v>0</v>
      </c>
      <c r="P83" s="255">
        <f t="shared" si="25"/>
        <v>0</v>
      </c>
      <c r="Q83" s="89">
        <f t="shared" si="26"/>
        <v>0</v>
      </c>
      <c r="R83" s="256">
        <f t="shared" si="27"/>
        <v>0</v>
      </c>
    </row>
    <row r="84" spans="2:18" ht="15">
      <c r="B84" s="24"/>
      <c r="C84" s="21" t="str">
        <f t="shared" si="20"/>
        <v xml:space="preserve"> </v>
      </c>
      <c r="D84" s="243"/>
      <c r="E84" s="244"/>
      <c r="F84" s="245">
        <f t="shared" si="21"/>
        <v>0</v>
      </c>
      <c r="G84" s="246"/>
      <c r="H84" s="247"/>
      <c r="I84" s="248">
        <f t="shared" si="22"/>
        <v>0</v>
      </c>
      <c r="J84" s="249"/>
      <c r="K84" s="250"/>
      <c r="L84" s="251">
        <f t="shared" si="23"/>
        <v>0</v>
      </c>
      <c r="M84" s="252"/>
      <c r="N84" s="253"/>
      <c r="O84" s="254">
        <f t="shared" si="24"/>
        <v>0</v>
      </c>
      <c r="P84" s="255">
        <f t="shared" si="25"/>
        <v>0</v>
      </c>
      <c r="Q84" s="89">
        <f t="shared" si="26"/>
        <v>0</v>
      </c>
      <c r="R84" s="256">
        <f t="shared" si="27"/>
        <v>0</v>
      </c>
    </row>
    <row r="85" spans="2:18" ht="15">
      <c r="B85" s="24"/>
      <c r="C85" s="21" t="str">
        <f t="shared" si="20"/>
        <v xml:space="preserve"> </v>
      </c>
      <c r="D85" s="243"/>
      <c r="E85" s="244"/>
      <c r="F85" s="245">
        <f t="shared" si="21"/>
        <v>0</v>
      </c>
      <c r="G85" s="246"/>
      <c r="H85" s="247"/>
      <c r="I85" s="248">
        <f t="shared" si="22"/>
        <v>0</v>
      </c>
      <c r="J85" s="249"/>
      <c r="K85" s="250"/>
      <c r="L85" s="251">
        <f t="shared" si="23"/>
        <v>0</v>
      </c>
      <c r="M85" s="252"/>
      <c r="N85" s="253"/>
      <c r="O85" s="254">
        <f t="shared" si="24"/>
        <v>0</v>
      </c>
      <c r="P85" s="255">
        <f t="shared" si="25"/>
        <v>0</v>
      </c>
      <c r="Q85" s="89">
        <f t="shared" si="26"/>
        <v>0</v>
      </c>
      <c r="R85" s="256">
        <f t="shared" si="27"/>
        <v>0</v>
      </c>
    </row>
    <row r="86" spans="2:18" ht="15">
      <c r="B86" s="24"/>
      <c r="C86" s="21" t="str">
        <f t="shared" si="20"/>
        <v xml:space="preserve"> </v>
      </c>
      <c r="D86" s="243"/>
      <c r="E86" s="244"/>
      <c r="F86" s="245">
        <f t="shared" si="21"/>
        <v>0</v>
      </c>
      <c r="G86" s="246"/>
      <c r="H86" s="247"/>
      <c r="I86" s="248">
        <f t="shared" si="22"/>
        <v>0</v>
      </c>
      <c r="J86" s="249"/>
      <c r="K86" s="250"/>
      <c r="L86" s="251">
        <f t="shared" si="23"/>
        <v>0</v>
      </c>
      <c r="M86" s="252"/>
      <c r="N86" s="253"/>
      <c r="O86" s="254">
        <f t="shared" si="24"/>
        <v>0</v>
      </c>
      <c r="P86" s="255">
        <f t="shared" si="25"/>
        <v>0</v>
      </c>
      <c r="Q86" s="89">
        <f t="shared" si="26"/>
        <v>0</v>
      </c>
      <c r="R86" s="256">
        <f t="shared" si="27"/>
        <v>0</v>
      </c>
    </row>
    <row r="87" spans="2:18" ht="15">
      <c r="B87" s="24"/>
      <c r="C87" s="21" t="str">
        <f t="shared" si="20"/>
        <v xml:space="preserve"> </v>
      </c>
      <c r="D87" s="243"/>
      <c r="E87" s="244"/>
      <c r="F87" s="245">
        <f t="shared" si="21"/>
        <v>0</v>
      </c>
      <c r="G87" s="246"/>
      <c r="H87" s="247"/>
      <c r="I87" s="248">
        <f t="shared" si="22"/>
        <v>0</v>
      </c>
      <c r="J87" s="249"/>
      <c r="K87" s="250"/>
      <c r="L87" s="251">
        <f t="shared" si="23"/>
        <v>0</v>
      </c>
      <c r="M87" s="252"/>
      <c r="N87" s="253"/>
      <c r="O87" s="254">
        <f t="shared" si="24"/>
        <v>0</v>
      </c>
      <c r="P87" s="255">
        <f t="shared" si="25"/>
        <v>0</v>
      </c>
      <c r="Q87" s="89">
        <f t="shared" si="26"/>
        <v>0</v>
      </c>
      <c r="R87" s="256">
        <f t="shared" si="27"/>
        <v>0</v>
      </c>
    </row>
    <row r="88" spans="2:18" ht="15">
      <c r="B88" s="24"/>
      <c r="C88" s="21" t="str">
        <f t="shared" si="20"/>
        <v xml:space="preserve"> </v>
      </c>
      <c r="D88" s="243"/>
      <c r="E88" s="244"/>
      <c r="F88" s="245">
        <f t="shared" si="21"/>
        <v>0</v>
      </c>
      <c r="G88" s="246"/>
      <c r="H88" s="247"/>
      <c r="I88" s="248">
        <f t="shared" si="22"/>
        <v>0</v>
      </c>
      <c r="J88" s="249"/>
      <c r="K88" s="250"/>
      <c r="L88" s="251">
        <f t="shared" si="23"/>
        <v>0</v>
      </c>
      <c r="M88" s="252"/>
      <c r="N88" s="253"/>
      <c r="O88" s="254">
        <f t="shared" si="24"/>
        <v>0</v>
      </c>
      <c r="P88" s="255">
        <f t="shared" si="25"/>
        <v>0</v>
      </c>
      <c r="Q88" s="89">
        <f t="shared" si="26"/>
        <v>0</v>
      </c>
      <c r="R88" s="256">
        <f t="shared" si="27"/>
        <v>0</v>
      </c>
    </row>
    <row r="89" spans="2:18" ht="15">
      <c r="B89" s="24"/>
      <c r="C89" s="21" t="str">
        <f t="shared" si="20"/>
        <v xml:space="preserve"> </v>
      </c>
      <c r="D89" s="243"/>
      <c r="E89" s="244"/>
      <c r="F89" s="245">
        <f t="shared" si="21"/>
        <v>0</v>
      </c>
      <c r="G89" s="246"/>
      <c r="H89" s="247"/>
      <c r="I89" s="248">
        <f t="shared" si="22"/>
        <v>0</v>
      </c>
      <c r="J89" s="249"/>
      <c r="K89" s="250"/>
      <c r="L89" s="251">
        <f t="shared" si="23"/>
        <v>0</v>
      </c>
      <c r="M89" s="252"/>
      <c r="N89" s="253"/>
      <c r="O89" s="254">
        <f t="shared" si="24"/>
        <v>0</v>
      </c>
      <c r="P89" s="255">
        <f t="shared" si="25"/>
        <v>0</v>
      </c>
      <c r="Q89" s="89">
        <f t="shared" si="26"/>
        <v>0</v>
      </c>
      <c r="R89" s="256">
        <f t="shared" si="27"/>
        <v>0</v>
      </c>
    </row>
    <row r="90" spans="2:18" ht="12.75" thickBot="1">
      <c r="B90" s="25"/>
      <c r="C90" s="22" t="str">
        <f t="shared" si="20"/>
        <v xml:space="preserve"> </v>
      </c>
      <c r="D90" s="257"/>
      <c r="E90" s="258"/>
      <c r="F90" s="259">
        <f t="shared" si="21"/>
        <v>0</v>
      </c>
      <c r="G90" s="260"/>
      <c r="H90" s="261"/>
      <c r="I90" s="262">
        <f t="shared" si="22"/>
        <v>0</v>
      </c>
      <c r="J90" s="263"/>
      <c r="K90" s="264"/>
      <c r="L90" s="265">
        <f t="shared" si="23"/>
        <v>0</v>
      </c>
      <c r="M90" s="266"/>
      <c r="N90" s="267"/>
      <c r="O90" s="268">
        <f t="shared" si="24"/>
        <v>0</v>
      </c>
      <c r="P90" s="269">
        <f t="shared" si="25"/>
        <v>0</v>
      </c>
      <c r="Q90" s="270">
        <f t="shared" si="26"/>
        <v>0</v>
      </c>
      <c r="R90" s="271">
        <f t="shared" si="27"/>
        <v>0</v>
      </c>
    </row>
    <row r="91" ht="12.75" thickTop="1"/>
  </sheetData>
  <sheetProtection algorithmName="SHA-512" hashValue="SgREu0hIj3o8EqnPl4id4Te13iPTI9vSoZmcLsANE+NZ3PqFUVGImDvSHkqjxTqfbQiHgfR+8wIsUyIsY7+1gg==" saltValue="7LwQaejUIYgiYQWZn1UQXw==" spinCount="100000" sheet="1" sort="0" autoFilter="0"/>
  <autoFilter ref="B5:R91">
    <sortState ref="B6:R90">
      <sortCondition customList="Corfo,Beneficiario,Beneficiario Mandatario,Beneficiario Mandante,Coejecutor,Asociado" ref="C6:C90"/>
    </sortState>
  </autoFilter>
  <mergeCells count="2">
    <mergeCell ref="G1:L1"/>
    <mergeCell ref="G2:J2"/>
  </mergeCells>
  <conditionalFormatting sqref="O2">
    <cfRule type="cellIs" priority="1" dxfId="2" operator="greaterThan">
      <formula>0.05</formula>
    </cfRule>
  </conditionalFormatting>
  <dataValidations count="1">
    <dataValidation type="list" allowBlank="1" showInputMessage="1" showErrorMessage="1" sqref="B6:B90">
      <formula1>participantes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R91"/>
  <sheetViews>
    <sheetView showGridLines="0" showRowColHeaders="0" workbookViewId="0" topLeftCell="A1">
      <pane xSplit="3" ySplit="5" topLeftCell="D6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M6" sqref="M6"/>
    </sheetView>
  </sheetViews>
  <sheetFormatPr defaultColWidth="11.421875" defaultRowHeight="15"/>
  <cols>
    <col min="1" max="1" width="2.00390625" style="5" customWidth="1"/>
    <col min="2" max="2" width="27.8515625" style="5" customWidth="1"/>
    <col min="3" max="3" width="20.421875" style="5" customWidth="1"/>
    <col min="4" max="5" width="11.421875" style="5" customWidth="1"/>
    <col min="6" max="6" width="11.421875" style="4" customWidth="1"/>
    <col min="7" max="8" width="11.421875" style="5" customWidth="1"/>
    <col min="9" max="9" width="11.421875" style="4" customWidth="1"/>
    <col min="10" max="11" width="11.421875" style="5" customWidth="1"/>
    <col min="12" max="12" width="11.421875" style="4" customWidth="1"/>
    <col min="13" max="14" width="11.421875" style="5" customWidth="1"/>
    <col min="15" max="15" width="11.421875" style="4" customWidth="1"/>
    <col min="16" max="17" width="11.421875" style="5" customWidth="1"/>
    <col min="18" max="18" width="11.421875" style="4" customWidth="1"/>
    <col min="19" max="16384" width="11.421875" style="5" customWidth="1"/>
  </cols>
  <sheetData>
    <row r="1" spans="2:15" ht="26.25">
      <c r="B1" s="33" t="s">
        <v>37</v>
      </c>
      <c r="F1" s="4" t="s">
        <v>14</v>
      </c>
      <c r="G1" s="296" t="str">
        <f>+Inicio!$B$10</f>
        <v>Escriba el nombre del proyecto postulado…</v>
      </c>
      <c r="H1" s="296"/>
      <c r="I1" s="296"/>
      <c r="J1" s="296"/>
      <c r="K1" s="296"/>
      <c r="L1" s="296"/>
      <c r="O1" s="4" t="s">
        <v>59</v>
      </c>
    </row>
    <row r="2" spans="2:16" ht="42" customHeight="1">
      <c r="B2" s="27"/>
      <c r="F2" s="34" t="s">
        <v>60</v>
      </c>
      <c r="G2" s="297" t="e">
        <f>VLOOKUP("Mandatario",Participantes!$B$2:$F$86,5,FALSE)</f>
        <v>#N/A</v>
      </c>
      <c r="H2" s="297"/>
      <c r="I2" s="297"/>
      <c r="J2" s="297"/>
      <c r="O2" s="173" t="e">
        <f>+O4/R6</f>
        <v>#DIV/0!</v>
      </c>
      <c r="P2" s="174" t="e">
        <f>IF(O2&gt;5%,"El porcentaje de Gtos de Adm. no podrá superar el 5% del Aporte de I+D.","Ok")</f>
        <v>#DIV/0!</v>
      </c>
    </row>
    <row r="3" spans="2:18" ht="15">
      <c r="B3" s="19"/>
      <c r="C3" s="19"/>
      <c r="D3" s="7" t="s">
        <v>24</v>
      </c>
      <c r="E3" s="8"/>
      <c r="F3" s="9"/>
      <c r="G3" s="10" t="s">
        <v>25</v>
      </c>
      <c r="H3" s="11"/>
      <c r="I3" s="12"/>
      <c r="J3" s="13" t="s">
        <v>26</v>
      </c>
      <c r="K3" s="14"/>
      <c r="L3" s="14"/>
      <c r="M3" s="15" t="s">
        <v>27</v>
      </c>
      <c r="N3" s="16"/>
      <c r="O3" s="16"/>
      <c r="P3" s="17" t="s">
        <v>28</v>
      </c>
      <c r="Q3" s="18"/>
      <c r="R3" s="23"/>
    </row>
    <row r="4" spans="2:18" ht="15">
      <c r="B4" s="19"/>
      <c r="C4" s="19"/>
      <c r="D4" s="212">
        <f>SUBTOTAL(9,D6:D90)</f>
        <v>0</v>
      </c>
      <c r="E4" s="212">
        <f aca="true" t="shared" si="0" ref="E4:R4">SUBTOTAL(9,E6:E90)</f>
        <v>0</v>
      </c>
      <c r="F4" s="212">
        <f t="shared" si="0"/>
        <v>0</v>
      </c>
      <c r="G4" s="213">
        <f t="shared" si="0"/>
        <v>0</v>
      </c>
      <c r="H4" s="213">
        <f t="shared" si="0"/>
        <v>0</v>
      </c>
      <c r="I4" s="214">
        <f t="shared" si="0"/>
        <v>0</v>
      </c>
      <c r="J4" s="215">
        <f t="shared" si="0"/>
        <v>0</v>
      </c>
      <c r="K4" s="215">
        <f t="shared" si="0"/>
        <v>0</v>
      </c>
      <c r="L4" s="216">
        <f t="shared" si="0"/>
        <v>0</v>
      </c>
      <c r="M4" s="217">
        <f t="shared" si="0"/>
        <v>0</v>
      </c>
      <c r="N4" s="217">
        <f t="shared" si="0"/>
        <v>0</v>
      </c>
      <c r="O4" s="218">
        <f t="shared" si="0"/>
        <v>0</v>
      </c>
      <c r="P4" s="95">
        <f t="shared" si="0"/>
        <v>0</v>
      </c>
      <c r="Q4" s="95">
        <f t="shared" si="0"/>
        <v>0</v>
      </c>
      <c r="R4" s="95">
        <f t="shared" si="0"/>
        <v>0</v>
      </c>
    </row>
    <row r="5" spans="2:18" ht="15">
      <c r="B5" s="6" t="s">
        <v>10</v>
      </c>
      <c r="C5" s="17" t="s">
        <v>7</v>
      </c>
      <c r="D5" s="219" t="s">
        <v>0</v>
      </c>
      <c r="E5" s="219" t="s">
        <v>9</v>
      </c>
      <c r="F5" s="220" t="s">
        <v>2</v>
      </c>
      <c r="G5" s="221" t="s">
        <v>0</v>
      </c>
      <c r="H5" s="221" t="s">
        <v>9</v>
      </c>
      <c r="I5" s="222" t="s">
        <v>2</v>
      </c>
      <c r="J5" s="223" t="s">
        <v>0</v>
      </c>
      <c r="K5" s="223" t="s">
        <v>9</v>
      </c>
      <c r="L5" s="224" t="s">
        <v>2</v>
      </c>
      <c r="M5" s="225" t="s">
        <v>0</v>
      </c>
      <c r="N5" s="225" t="s">
        <v>9</v>
      </c>
      <c r="O5" s="226" t="s">
        <v>2</v>
      </c>
      <c r="P5" s="227" t="s">
        <v>0</v>
      </c>
      <c r="Q5" s="227" t="s">
        <v>9</v>
      </c>
      <c r="R5" s="228" t="s">
        <v>2</v>
      </c>
    </row>
    <row r="6" spans="2:18" ht="15">
      <c r="B6" s="171" t="s">
        <v>44</v>
      </c>
      <c r="C6" s="20" t="str">
        <f aca="true" t="shared" si="1" ref="C6:C69">IF(B6&gt;0,(VLOOKUP(B6,entidades,2,FALSE))," ")</f>
        <v>SQM (Aporte de I+D)</v>
      </c>
      <c r="D6" s="229"/>
      <c r="E6" s="230"/>
      <c r="F6" s="231">
        <f aca="true" t="shared" si="2" ref="F6:F9">+D6+E6</f>
        <v>0</v>
      </c>
      <c r="G6" s="232"/>
      <c r="H6" s="233"/>
      <c r="I6" s="234">
        <f aca="true" t="shared" si="3" ref="I6:I9">+G6+H6</f>
        <v>0</v>
      </c>
      <c r="J6" s="235"/>
      <c r="K6" s="236"/>
      <c r="L6" s="237">
        <f aca="true" t="shared" si="4" ref="L6:L9">+J6+K6</f>
        <v>0</v>
      </c>
      <c r="M6" s="238"/>
      <c r="N6" s="239"/>
      <c r="O6" s="240">
        <f aca="true" t="shared" si="5" ref="O6:O69">+M6+N6</f>
        <v>0</v>
      </c>
      <c r="P6" s="241">
        <f aca="true" t="shared" si="6" ref="P6:Q37">+D6+G6+J6+M6</f>
        <v>0</v>
      </c>
      <c r="Q6" s="194">
        <f t="shared" si="6"/>
        <v>0</v>
      </c>
      <c r="R6" s="242">
        <f aca="true" t="shared" si="7" ref="R6:R69">+P6+Q6</f>
        <v>0</v>
      </c>
    </row>
    <row r="7" spans="2:18" ht="15">
      <c r="B7" s="24"/>
      <c r="C7" s="21" t="str">
        <f t="shared" si="1"/>
        <v xml:space="preserve"> </v>
      </c>
      <c r="D7" s="243"/>
      <c r="E7" s="244"/>
      <c r="F7" s="245">
        <f t="shared" si="2"/>
        <v>0</v>
      </c>
      <c r="G7" s="246"/>
      <c r="H7" s="247"/>
      <c r="I7" s="248">
        <f t="shared" si="3"/>
        <v>0</v>
      </c>
      <c r="J7" s="249"/>
      <c r="K7" s="250"/>
      <c r="L7" s="251">
        <f t="shared" si="4"/>
        <v>0</v>
      </c>
      <c r="M7" s="252"/>
      <c r="N7" s="253"/>
      <c r="O7" s="254">
        <f t="shared" si="5"/>
        <v>0</v>
      </c>
      <c r="P7" s="255">
        <f t="shared" si="6"/>
        <v>0</v>
      </c>
      <c r="Q7" s="89">
        <f t="shared" si="6"/>
        <v>0</v>
      </c>
      <c r="R7" s="256">
        <f t="shared" si="7"/>
        <v>0</v>
      </c>
    </row>
    <row r="8" spans="2:18" ht="15">
      <c r="B8" s="24"/>
      <c r="C8" s="21" t="str">
        <f t="shared" si="1"/>
        <v xml:space="preserve"> </v>
      </c>
      <c r="D8" s="243"/>
      <c r="E8" s="244"/>
      <c r="F8" s="245">
        <f t="shared" si="2"/>
        <v>0</v>
      </c>
      <c r="G8" s="246"/>
      <c r="H8" s="247"/>
      <c r="I8" s="248">
        <f t="shared" si="3"/>
        <v>0</v>
      </c>
      <c r="J8" s="249"/>
      <c r="K8" s="250"/>
      <c r="L8" s="251">
        <f t="shared" si="4"/>
        <v>0</v>
      </c>
      <c r="M8" s="252"/>
      <c r="N8" s="253"/>
      <c r="O8" s="254">
        <f t="shared" si="5"/>
        <v>0</v>
      </c>
      <c r="P8" s="255">
        <f t="shared" si="6"/>
        <v>0</v>
      </c>
      <c r="Q8" s="89">
        <f t="shared" si="6"/>
        <v>0</v>
      </c>
      <c r="R8" s="256">
        <f t="shared" si="7"/>
        <v>0</v>
      </c>
    </row>
    <row r="9" spans="2:18" ht="15">
      <c r="B9" s="24"/>
      <c r="C9" s="21" t="str">
        <f t="shared" si="1"/>
        <v xml:space="preserve"> </v>
      </c>
      <c r="D9" s="243"/>
      <c r="E9" s="244"/>
      <c r="F9" s="245">
        <f t="shared" si="2"/>
        <v>0</v>
      </c>
      <c r="G9" s="246"/>
      <c r="H9" s="247"/>
      <c r="I9" s="248">
        <f t="shared" si="3"/>
        <v>0</v>
      </c>
      <c r="J9" s="249"/>
      <c r="K9" s="250"/>
      <c r="L9" s="251">
        <f t="shared" si="4"/>
        <v>0</v>
      </c>
      <c r="M9" s="252"/>
      <c r="N9" s="253"/>
      <c r="O9" s="254">
        <f t="shared" si="5"/>
        <v>0</v>
      </c>
      <c r="P9" s="255">
        <f t="shared" si="6"/>
        <v>0</v>
      </c>
      <c r="Q9" s="89">
        <f t="shared" si="6"/>
        <v>0</v>
      </c>
      <c r="R9" s="256">
        <f t="shared" si="7"/>
        <v>0</v>
      </c>
    </row>
    <row r="10" spans="2:18" ht="15">
      <c r="B10" s="24"/>
      <c r="C10" s="21" t="str">
        <f t="shared" si="1"/>
        <v xml:space="preserve"> </v>
      </c>
      <c r="D10" s="243"/>
      <c r="E10" s="244"/>
      <c r="F10" s="245">
        <f aca="true" t="shared" si="8" ref="F10:F69">+D10+E10</f>
        <v>0</v>
      </c>
      <c r="G10" s="246"/>
      <c r="H10" s="247"/>
      <c r="I10" s="248">
        <f aca="true" t="shared" si="9" ref="I10:I69">+G10+H10</f>
        <v>0</v>
      </c>
      <c r="J10" s="249"/>
      <c r="K10" s="250"/>
      <c r="L10" s="251">
        <f aca="true" t="shared" si="10" ref="L10:L69">+J10+K10</f>
        <v>0</v>
      </c>
      <c r="M10" s="252"/>
      <c r="N10" s="253"/>
      <c r="O10" s="254">
        <f t="shared" si="5"/>
        <v>0</v>
      </c>
      <c r="P10" s="255">
        <f t="shared" si="6"/>
        <v>0</v>
      </c>
      <c r="Q10" s="89">
        <f t="shared" si="6"/>
        <v>0</v>
      </c>
      <c r="R10" s="256">
        <f t="shared" si="7"/>
        <v>0</v>
      </c>
    </row>
    <row r="11" spans="2:18" ht="15">
      <c r="B11" s="24"/>
      <c r="C11" s="21" t="str">
        <f t="shared" si="1"/>
        <v xml:space="preserve"> </v>
      </c>
      <c r="D11" s="243"/>
      <c r="E11" s="244"/>
      <c r="F11" s="245">
        <f t="shared" si="8"/>
        <v>0</v>
      </c>
      <c r="G11" s="246"/>
      <c r="H11" s="247"/>
      <c r="I11" s="248">
        <f t="shared" si="9"/>
        <v>0</v>
      </c>
      <c r="J11" s="249"/>
      <c r="K11" s="250"/>
      <c r="L11" s="251">
        <f t="shared" si="10"/>
        <v>0</v>
      </c>
      <c r="M11" s="252"/>
      <c r="N11" s="253"/>
      <c r="O11" s="254">
        <f t="shared" si="5"/>
        <v>0</v>
      </c>
      <c r="P11" s="255">
        <f t="shared" si="6"/>
        <v>0</v>
      </c>
      <c r="Q11" s="89">
        <f t="shared" si="6"/>
        <v>0</v>
      </c>
      <c r="R11" s="256">
        <f t="shared" si="7"/>
        <v>0</v>
      </c>
    </row>
    <row r="12" spans="2:18" ht="15">
      <c r="B12" s="24"/>
      <c r="C12" s="21" t="str">
        <f t="shared" si="1"/>
        <v xml:space="preserve"> </v>
      </c>
      <c r="D12" s="243"/>
      <c r="E12" s="244"/>
      <c r="F12" s="245">
        <f t="shared" si="8"/>
        <v>0</v>
      </c>
      <c r="G12" s="246"/>
      <c r="H12" s="247"/>
      <c r="I12" s="248">
        <f t="shared" si="9"/>
        <v>0</v>
      </c>
      <c r="J12" s="249"/>
      <c r="K12" s="250"/>
      <c r="L12" s="251">
        <f t="shared" si="10"/>
        <v>0</v>
      </c>
      <c r="M12" s="252"/>
      <c r="N12" s="253"/>
      <c r="O12" s="254">
        <f t="shared" si="5"/>
        <v>0</v>
      </c>
      <c r="P12" s="255">
        <f t="shared" si="6"/>
        <v>0</v>
      </c>
      <c r="Q12" s="89">
        <f t="shared" si="6"/>
        <v>0</v>
      </c>
      <c r="R12" s="256">
        <f t="shared" si="7"/>
        <v>0</v>
      </c>
    </row>
    <row r="13" spans="2:18" ht="15">
      <c r="B13" s="24"/>
      <c r="C13" s="21" t="str">
        <f t="shared" si="1"/>
        <v xml:space="preserve"> </v>
      </c>
      <c r="D13" s="243"/>
      <c r="E13" s="244"/>
      <c r="F13" s="245">
        <f t="shared" si="8"/>
        <v>0</v>
      </c>
      <c r="G13" s="246"/>
      <c r="H13" s="247"/>
      <c r="I13" s="248">
        <f t="shared" si="9"/>
        <v>0</v>
      </c>
      <c r="J13" s="249"/>
      <c r="K13" s="250"/>
      <c r="L13" s="251">
        <f t="shared" si="10"/>
        <v>0</v>
      </c>
      <c r="M13" s="252"/>
      <c r="N13" s="253"/>
      <c r="O13" s="254">
        <f t="shared" si="5"/>
        <v>0</v>
      </c>
      <c r="P13" s="255">
        <f t="shared" si="6"/>
        <v>0</v>
      </c>
      <c r="Q13" s="89">
        <f t="shared" si="6"/>
        <v>0</v>
      </c>
      <c r="R13" s="256">
        <f t="shared" si="7"/>
        <v>0</v>
      </c>
    </row>
    <row r="14" spans="2:18" ht="15">
      <c r="B14" s="24"/>
      <c r="C14" s="21" t="str">
        <f t="shared" si="1"/>
        <v xml:space="preserve"> </v>
      </c>
      <c r="D14" s="243"/>
      <c r="E14" s="244"/>
      <c r="F14" s="245">
        <f t="shared" si="8"/>
        <v>0</v>
      </c>
      <c r="G14" s="246"/>
      <c r="H14" s="247"/>
      <c r="I14" s="248">
        <f t="shared" si="9"/>
        <v>0</v>
      </c>
      <c r="J14" s="249"/>
      <c r="K14" s="250"/>
      <c r="L14" s="251">
        <f t="shared" si="10"/>
        <v>0</v>
      </c>
      <c r="M14" s="252"/>
      <c r="N14" s="253"/>
      <c r="O14" s="254">
        <f t="shared" si="5"/>
        <v>0</v>
      </c>
      <c r="P14" s="255">
        <f t="shared" si="6"/>
        <v>0</v>
      </c>
      <c r="Q14" s="89">
        <f t="shared" si="6"/>
        <v>0</v>
      </c>
      <c r="R14" s="256">
        <f t="shared" si="7"/>
        <v>0</v>
      </c>
    </row>
    <row r="15" spans="2:18" ht="15">
      <c r="B15" s="24"/>
      <c r="C15" s="21" t="str">
        <f t="shared" si="1"/>
        <v xml:space="preserve"> </v>
      </c>
      <c r="D15" s="243"/>
      <c r="E15" s="244"/>
      <c r="F15" s="245">
        <f t="shared" si="8"/>
        <v>0</v>
      </c>
      <c r="G15" s="246"/>
      <c r="H15" s="247"/>
      <c r="I15" s="248">
        <f t="shared" si="9"/>
        <v>0</v>
      </c>
      <c r="J15" s="249"/>
      <c r="K15" s="250"/>
      <c r="L15" s="251">
        <f t="shared" si="10"/>
        <v>0</v>
      </c>
      <c r="M15" s="252"/>
      <c r="N15" s="253"/>
      <c r="O15" s="254">
        <f t="shared" si="5"/>
        <v>0</v>
      </c>
      <c r="P15" s="255">
        <f t="shared" si="6"/>
        <v>0</v>
      </c>
      <c r="Q15" s="89">
        <f t="shared" si="6"/>
        <v>0</v>
      </c>
      <c r="R15" s="256">
        <f t="shared" si="7"/>
        <v>0</v>
      </c>
    </row>
    <row r="16" spans="2:18" ht="15">
      <c r="B16" s="24"/>
      <c r="C16" s="21" t="str">
        <f t="shared" si="1"/>
        <v xml:space="preserve"> </v>
      </c>
      <c r="D16" s="243"/>
      <c r="E16" s="244"/>
      <c r="F16" s="245">
        <f t="shared" si="8"/>
        <v>0</v>
      </c>
      <c r="G16" s="246"/>
      <c r="H16" s="247"/>
      <c r="I16" s="248">
        <f t="shared" si="9"/>
        <v>0</v>
      </c>
      <c r="J16" s="249"/>
      <c r="K16" s="250"/>
      <c r="L16" s="251">
        <f t="shared" si="10"/>
        <v>0</v>
      </c>
      <c r="M16" s="252"/>
      <c r="N16" s="253"/>
      <c r="O16" s="254">
        <f t="shared" si="5"/>
        <v>0</v>
      </c>
      <c r="P16" s="255">
        <f t="shared" si="6"/>
        <v>0</v>
      </c>
      <c r="Q16" s="89">
        <f t="shared" si="6"/>
        <v>0</v>
      </c>
      <c r="R16" s="256">
        <f t="shared" si="7"/>
        <v>0</v>
      </c>
    </row>
    <row r="17" spans="2:18" ht="15">
      <c r="B17" s="24"/>
      <c r="C17" s="21" t="str">
        <f t="shared" si="1"/>
        <v xml:space="preserve"> </v>
      </c>
      <c r="D17" s="243"/>
      <c r="E17" s="244"/>
      <c r="F17" s="245">
        <f t="shared" si="8"/>
        <v>0</v>
      </c>
      <c r="G17" s="246"/>
      <c r="H17" s="247"/>
      <c r="I17" s="248">
        <f t="shared" si="9"/>
        <v>0</v>
      </c>
      <c r="J17" s="249"/>
      <c r="K17" s="250"/>
      <c r="L17" s="251">
        <f t="shared" si="10"/>
        <v>0</v>
      </c>
      <c r="M17" s="252"/>
      <c r="N17" s="253"/>
      <c r="O17" s="254">
        <f t="shared" si="5"/>
        <v>0</v>
      </c>
      <c r="P17" s="255">
        <f t="shared" si="6"/>
        <v>0</v>
      </c>
      <c r="Q17" s="89">
        <f t="shared" si="6"/>
        <v>0</v>
      </c>
      <c r="R17" s="256">
        <f t="shared" si="7"/>
        <v>0</v>
      </c>
    </row>
    <row r="18" spans="2:18" ht="15">
      <c r="B18" s="24"/>
      <c r="C18" s="21" t="str">
        <f t="shared" si="1"/>
        <v xml:space="preserve"> </v>
      </c>
      <c r="D18" s="243"/>
      <c r="E18" s="244"/>
      <c r="F18" s="245">
        <f t="shared" si="8"/>
        <v>0</v>
      </c>
      <c r="G18" s="246"/>
      <c r="H18" s="247"/>
      <c r="I18" s="248">
        <f t="shared" si="9"/>
        <v>0</v>
      </c>
      <c r="J18" s="249"/>
      <c r="K18" s="250"/>
      <c r="L18" s="251">
        <f t="shared" si="10"/>
        <v>0</v>
      </c>
      <c r="M18" s="252"/>
      <c r="N18" s="253"/>
      <c r="O18" s="254">
        <f t="shared" si="5"/>
        <v>0</v>
      </c>
      <c r="P18" s="255">
        <f t="shared" si="6"/>
        <v>0</v>
      </c>
      <c r="Q18" s="89">
        <f t="shared" si="6"/>
        <v>0</v>
      </c>
      <c r="R18" s="256">
        <f t="shared" si="7"/>
        <v>0</v>
      </c>
    </row>
    <row r="19" spans="2:18" ht="15">
      <c r="B19" s="24"/>
      <c r="C19" s="21" t="str">
        <f t="shared" si="1"/>
        <v xml:space="preserve"> </v>
      </c>
      <c r="D19" s="243"/>
      <c r="E19" s="244"/>
      <c r="F19" s="245">
        <f t="shared" si="8"/>
        <v>0</v>
      </c>
      <c r="G19" s="246"/>
      <c r="H19" s="247"/>
      <c r="I19" s="248">
        <f t="shared" si="9"/>
        <v>0</v>
      </c>
      <c r="J19" s="249"/>
      <c r="K19" s="250"/>
      <c r="L19" s="251">
        <f t="shared" si="10"/>
        <v>0</v>
      </c>
      <c r="M19" s="252"/>
      <c r="N19" s="253"/>
      <c r="O19" s="254">
        <f t="shared" si="5"/>
        <v>0</v>
      </c>
      <c r="P19" s="255">
        <f t="shared" si="6"/>
        <v>0</v>
      </c>
      <c r="Q19" s="89">
        <f t="shared" si="6"/>
        <v>0</v>
      </c>
      <c r="R19" s="256">
        <f t="shared" si="7"/>
        <v>0</v>
      </c>
    </row>
    <row r="20" spans="2:18" ht="15">
      <c r="B20" s="24"/>
      <c r="C20" s="21" t="str">
        <f t="shared" si="1"/>
        <v xml:space="preserve"> </v>
      </c>
      <c r="D20" s="243"/>
      <c r="E20" s="244"/>
      <c r="F20" s="245">
        <f t="shared" si="8"/>
        <v>0</v>
      </c>
      <c r="G20" s="246"/>
      <c r="H20" s="247"/>
      <c r="I20" s="248">
        <f t="shared" si="9"/>
        <v>0</v>
      </c>
      <c r="J20" s="249"/>
      <c r="K20" s="250"/>
      <c r="L20" s="251">
        <f t="shared" si="10"/>
        <v>0</v>
      </c>
      <c r="M20" s="252"/>
      <c r="N20" s="253"/>
      <c r="O20" s="254">
        <f t="shared" si="5"/>
        <v>0</v>
      </c>
      <c r="P20" s="255">
        <f t="shared" si="6"/>
        <v>0</v>
      </c>
      <c r="Q20" s="89">
        <f t="shared" si="6"/>
        <v>0</v>
      </c>
      <c r="R20" s="256">
        <f t="shared" si="7"/>
        <v>0</v>
      </c>
    </row>
    <row r="21" spans="2:18" ht="15">
      <c r="B21" s="24"/>
      <c r="C21" s="21" t="str">
        <f t="shared" si="1"/>
        <v xml:space="preserve"> </v>
      </c>
      <c r="D21" s="243"/>
      <c r="E21" s="244"/>
      <c r="F21" s="245">
        <f t="shared" si="8"/>
        <v>0</v>
      </c>
      <c r="G21" s="246"/>
      <c r="H21" s="247"/>
      <c r="I21" s="248">
        <f t="shared" si="9"/>
        <v>0</v>
      </c>
      <c r="J21" s="249"/>
      <c r="K21" s="250"/>
      <c r="L21" s="251">
        <f t="shared" si="10"/>
        <v>0</v>
      </c>
      <c r="M21" s="252"/>
      <c r="N21" s="253"/>
      <c r="O21" s="254">
        <f t="shared" si="5"/>
        <v>0</v>
      </c>
      <c r="P21" s="255">
        <f t="shared" si="6"/>
        <v>0</v>
      </c>
      <c r="Q21" s="89">
        <f t="shared" si="6"/>
        <v>0</v>
      </c>
      <c r="R21" s="256">
        <f t="shared" si="7"/>
        <v>0</v>
      </c>
    </row>
    <row r="22" spans="2:18" ht="15">
      <c r="B22" s="24"/>
      <c r="C22" s="21" t="str">
        <f t="shared" si="1"/>
        <v xml:space="preserve"> </v>
      </c>
      <c r="D22" s="243"/>
      <c r="E22" s="244"/>
      <c r="F22" s="245">
        <f t="shared" si="8"/>
        <v>0</v>
      </c>
      <c r="G22" s="246"/>
      <c r="H22" s="247"/>
      <c r="I22" s="248">
        <f t="shared" si="9"/>
        <v>0</v>
      </c>
      <c r="J22" s="249"/>
      <c r="K22" s="250"/>
      <c r="L22" s="251">
        <f t="shared" si="10"/>
        <v>0</v>
      </c>
      <c r="M22" s="252"/>
      <c r="N22" s="253"/>
      <c r="O22" s="254">
        <f t="shared" si="5"/>
        <v>0</v>
      </c>
      <c r="P22" s="255">
        <f t="shared" si="6"/>
        <v>0</v>
      </c>
      <c r="Q22" s="89">
        <f t="shared" si="6"/>
        <v>0</v>
      </c>
      <c r="R22" s="256">
        <f t="shared" si="7"/>
        <v>0</v>
      </c>
    </row>
    <row r="23" spans="2:18" ht="15">
      <c r="B23" s="24"/>
      <c r="C23" s="21" t="str">
        <f t="shared" si="1"/>
        <v xml:space="preserve"> </v>
      </c>
      <c r="D23" s="243"/>
      <c r="E23" s="244"/>
      <c r="F23" s="245">
        <f t="shared" si="8"/>
        <v>0</v>
      </c>
      <c r="G23" s="246"/>
      <c r="H23" s="247"/>
      <c r="I23" s="248">
        <f t="shared" si="9"/>
        <v>0</v>
      </c>
      <c r="J23" s="249"/>
      <c r="K23" s="250"/>
      <c r="L23" s="251">
        <f t="shared" si="10"/>
        <v>0</v>
      </c>
      <c r="M23" s="252"/>
      <c r="N23" s="253"/>
      <c r="O23" s="254">
        <f t="shared" si="5"/>
        <v>0</v>
      </c>
      <c r="P23" s="255">
        <f t="shared" si="6"/>
        <v>0</v>
      </c>
      <c r="Q23" s="89">
        <f t="shared" si="6"/>
        <v>0</v>
      </c>
      <c r="R23" s="256">
        <f t="shared" si="7"/>
        <v>0</v>
      </c>
    </row>
    <row r="24" spans="2:18" ht="15">
      <c r="B24" s="24"/>
      <c r="C24" s="21" t="str">
        <f t="shared" si="1"/>
        <v xml:space="preserve"> </v>
      </c>
      <c r="D24" s="243"/>
      <c r="E24" s="244"/>
      <c r="F24" s="245">
        <f t="shared" si="8"/>
        <v>0</v>
      </c>
      <c r="G24" s="246"/>
      <c r="H24" s="247"/>
      <c r="I24" s="248">
        <f t="shared" si="9"/>
        <v>0</v>
      </c>
      <c r="J24" s="249"/>
      <c r="K24" s="250"/>
      <c r="L24" s="251">
        <f t="shared" si="10"/>
        <v>0</v>
      </c>
      <c r="M24" s="252"/>
      <c r="N24" s="253"/>
      <c r="O24" s="254">
        <f t="shared" si="5"/>
        <v>0</v>
      </c>
      <c r="P24" s="255">
        <f t="shared" si="6"/>
        <v>0</v>
      </c>
      <c r="Q24" s="89">
        <f t="shared" si="6"/>
        <v>0</v>
      </c>
      <c r="R24" s="256">
        <f t="shared" si="7"/>
        <v>0</v>
      </c>
    </row>
    <row r="25" spans="2:18" ht="15">
      <c r="B25" s="24"/>
      <c r="C25" s="21" t="str">
        <f t="shared" si="1"/>
        <v xml:space="preserve"> </v>
      </c>
      <c r="D25" s="243"/>
      <c r="E25" s="244"/>
      <c r="F25" s="245">
        <f t="shared" si="8"/>
        <v>0</v>
      </c>
      <c r="G25" s="246"/>
      <c r="H25" s="247"/>
      <c r="I25" s="248">
        <f t="shared" si="9"/>
        <v>0</v>
      </c>
      <c r="J25" s="249"/>
      <c r="K25" s="250"/>
      <c r="L25" s="251">
        <f t="shared" si="10"/>
        <v>0</v>
      </c>
      <c r="M25" s="252"/>
      <c r="N25" s="253"/>
      <c r="O25" s="254">
        <f t="shared" si="5"/>
        <v>0</v>
      </c>
      <c r="P25" s="255">
        <f t="shared" si="6"/>
        <v>0</v>
      </c>
      <c r="Q25" s="89">
        <f t="shared" si="6"/>
        <v>0</v>
      </c>
      <c r="R25" s="256">
        <f t="shared" si="7"/>
        <v>0</v>
      </c>
    </row>
    <row r="26" spans="2:18" ht="15">
      <c r="B26" s="24"/>
      <c r="C26" s="21" t="str">
        <f t="shared" si="1"/>
        <v xml:space="preserve"> </v>
      </c>
      <c r="D26" s="243"/>
      <c r="E26" s="244"/>
      <c r="F26" s="245">
        <f t="shared" si="8"/>
        <v>0</v>
      </c>
      <c r="G26" s="246"/>
      <c r="H26" s="247"/>
      <c r="I26" s="248">
        <f t="shared" si="9"/>
        <v>0</v>
      </c>
      <c r="J26" s="249"/>
      <c r="K26" s="250"/>
      <c r="L26" s="251">
        <f t="shared" si="10"/>
        <v>0</v>
      </c>
      <c r="M26" s="252"/>
      <c r="N26" s="253"/>
      <c r="O26" s="254">
        <f t="shared" si="5"/>
        <v>0</v>
      </c>
      <c r="P26" s="255">
        <f t="shared" si="6"/>
        <v>0</v>
      </c>
      <c r="Q26" s="89">
        <f t="shared" si="6"/>
        <v>0</v>
      </c>
      <c r="R26" s="256">
        <f t="shared" si="7"/>
        <v>0</v>
      </c>
    </row>
    <row r="27" spans="2:18" ht="15">
      <c r="B27" s="24"/>
      <c r="C27" s="21" t="str">
        <f t="shared" si="1"/>
        <v xml:space="preserve"> </v>
      </c>
      <c r="D27" s="243"/>
      <c r="E27" s="244"/>
      <c r="F27" s="245">
        <f t="shared" si="8"/>
        <v>0</v>
      </c>
      <c r="G27" s="246"/>
      <c r="H27" s="247"/>
      <c r="I27" s="248">
        <f t="shared" si="9"/>
        <v>0</v>
      </c>
      <c r="J27" s="249"/>
      <c r="K27" s="250"/>
      <c r="L27" s="251">
        <f t="shared" si="10"/>
        <v>0</v>
      </c>
      <c r="M27" s="252"/>
      <c r="N27" s="253"/>
      <c r="O27" s="254">
        <f t="shared" si="5"/>
        <v>0</v>
      </c>
      <c r="P27" s="255">
        <f t="shared" si="6"/>
        <v>0</v>
      </c>
      <c r="Q27" s="89">
        <f t="shared" si="6"/>
        <v>0</v>
      </c>
      <c r="R27" s="256">
        <f t="shared" si="7"/>
        <v>0</v>
      </c>
    </row>
    <row r="28" spans="2:18" ht="15">
      <c r="B28" s="24"/>
      <c r="C28" s="21" t="str">
        <f t="shared" si="1"/>
        <v xml:space="preserve"> </v>
      </c>
      <c r="D28" s="243"/>
      <c r="E28" s="244"/>
      <c r="F28" s="245">
        <f t="shared" si="8"/>
        <v>0</v>
      </c>
      <c r="G28" s="246"/>
      <c r="H28" s="247"/>
      <c r="I28" s="248">
        <f t="shared" si="9"/>
        <v>0</v>
      </c>
      <c r="J28" s="249"/>
      <c r="K28" s="250"/>
      <c r="L28" s="251">
        <f t="shared" si="10"/>
        <v>0</v>
      </c>
      <c r="M28" s="252"/>
      <c r="N28" s="253"/>
      <c r="O28" s="254">
        <f t="shared" si="5"/>
        <v>0</v>
      </c>
      <c r="P28" s="255">
        <f t="shared" si="6"/>
        <v>0</v>
      </c>
      <c r="Q28" s="89">
        <f t="shared" si="6"/>
        <v>0</v>
      </c>
      <c r="R28" s="256">
        <f t="shared" si="7"/>
        <v>0</v>
      </c>
    </row>
    <row r="29" spans="2:18" ht="15">
      <c r="B29" s="24"/>
      <c r="C29" s="21" t="str">
        <f t="shared" si="1"/>
        <v xml:space="preserve"> </v>
      </c>
      <c r="D29" s="243"/>
      <c r="E29" s="244"/>
      <c r="F29" s="245">
        <f t="shared" si="8"/>
        <v>0</v>
      </c>
      <c r="G29" s="246"/>
      <c r="H29" s="247"/>
      <c r="I29" s="248">
        <f t="shared" si="9"/>
        <v>0</v>
      </c>
      <c r="J29" s="249"/>
      <c r="K29" s="250"/>
      <c r="L29" s="251">
        <f t="shared" si="10"/>
        <v>0</v>
      </c>
      <c r="M29" s="252"/>
      <c r="N29" s="253"/>
      <c r="O29" s="254">
        <f t="shared" si="5"/>
        <v>0</v>
      </c>
      <c r="P29" s="255">
        <f t="shared" si="6"/>
        <v>0</v>
      </c>
      <c r="Q29" s="89">
        <f t="shared" si="6"/>
        <v>0</v>
      </c>
      <c r="R29" s="256">
        <f t="shared" si="7"/>
        <v>0</v>
      </c>
    </row>
    <row r="30" spans="2:18" ht="15">
      <c r="B30" s="24"/>
      <c r="C30" s="21" t="str">
        <f t="shared" si="1"/>
        <v xml:space="preserve"> </v>
      </c>
      <c r="D30" s="243"/>
      <c r="E30" s="244"/>
      <c r="F30" s="245">
        <f t="shared" si="8"/>
        <v>0</v>
      </c>
      <c r="G30" s="246"/>
      <c r="H30" s="247"/>
      <c r="I30" s="248">
        <f t="shared" si="9"/>
        <v>0</v>
      </c>
      <c r="J30" s="249"/>
      <c r="K30" s="250"/>
      <c r="L30" s="251">
        <f t="shared" si="10"/>
        <v>0</v>
      </c>
      <c r="M30" s="252"/>
      <c r="N30" s="253"/>
      <c r="O30" s="254">
        <f t="shared" si="5"/>
        <v>0</v>
      </c>
      <c r="P30" s="255">
        <f t="shared" si="6"/>
        <v>0</v>
      </c>
      <c r="Q30" s="89">
        <f t="shared" si="6"/>
        <v>0</v>
      </c>
      <c r="R30" s="256">
        <f t="shared" si="7"/>
        <v>0</v>
      </c>
    </row>
    <row r="31" spans="2:18" ht="15">
      <c r="B31" s="24"/>
      <c r="C31" s="21" t="str">
        <f t="shared" si="1"/>
        <v xml:space="preserve"> </v>
      </c>
      <c r="D31" s="243"/>
      <c r="E31" s="244"/>
      <c r="F31" s="245">
        <f t="shared" si="8"/>
        <v>0</v>
      </c>
      <c r="G31" s="246"/>
      <c r="H31" s="247"/>
      <c r="I31" s="248">
        <f t="shared" si="9"/>
        <v>0</v>
      </c>
      <c r="J31" s="249"/>
      <c r="K31" s="250"/>
      <c r="L31" s="251">
        <f t="shared" si="10"/>
        <v>0</v>
      </c>
      <c r="M31" s="252"/>
      <c r="N31" s="253"/>
      <c r="O31" s="254">
        <f t="shared" si="5"/>
        <v>0</v>
      </c>
      <c r="P31" s="255">
        <f t="shared" si="6"/>
        <v>0</v>
      </c>
      <c r="Q31" s="89">
        <f t="shared" si="6"/>
        <v>0</v>
      </c>
      <c r="R31" s="256">
        <f t="shared" si="7"/>
        <v>0</v>
      </c>
    </row>
    <row r="32" spans="2:18" ht="15">
      <c r="B32" s="24"/>
      <c r="C32" s="21" t="str">
        <f t="shared" si="1"/>
        <v xml:space="preserve"> </v>
      </c>
      <c r="D32" s="243"/>
      <c r="E32" s="244"/>
      <c r="F32" s="245">
        <f t="shared" si="8"/>
        <v>0</v>
      </c>
      <c r="G32" s="246"/>
      <c r="H32" s="247"/>
      <c r="I32" s="248">
        <f t="shared" si="9"/>
        <v>0</v>
      </c>
      <c r="J32" s="249"/>
      <c r="K32" s="250"/>
      <c r="L32" s="251">
        <f t="shared" si="10"/>
        <v>0</v>
      </c>
      <c r="M32" s="252"/>
      <c r="N32" s="253"/>
      <c r="O32" s="254">
        <f t="shared" si="5"/>
        <v>0</v>
      </c>
      <c r="P32" s="255">
        <f t="shared" si="6"/>
        <v>0</v>
      </c>
      <c r="Q32" s="89">
        <f t="shared" si="6"/>
        <v>0</v>
      </c>
      <c r="R32" s="256">
        <f t="shared" si="7"/>
        <v>0</v>
      </c>
    </row>
    <row r="33" spans="2:18" ht="15">
      <c r="B33" s="24"/>
      <c r="C33" s="21" t="str">
        <f t="shared" si="1"/>
        <v xml:space="preserve"> </v>
      </c>
      <c r="D33" s="243"/>
      <c r="E33" s="244"/>
      <c r="F33" s="245">
        <f t="shared" si="8"/>
        <v>0</v>
      </c>
      <c r="G33" s="246"/>
      <c r="H33" s="247"/>
      <c r="I33" s="248">
        <f t="shared" si="9"/>
        <v>0</v>
      </c>
      <c r="J33" s="249"/>
      <c r="K33" s="250"/>
      <c r="L33" s="251">
        <f t="shared" si="10"/>
        <v>0</v>
      </c>
      <c r="M33" s="252"/>
      <c r="N33" s="253"/>
      <c r="O33" s="254">
        <f t="shared" si="5"/>
        <v>0</v>
      </c>
      <c r="P33" s="255">
        <f t="shared" si="6"/>
        <v>0</v>
      </c>
      <c r="Q33" s="89">
        <f t="shared" si="6"/>
        <v>0</v>
      </c>
      <c r="R33" s="256">
        <f t="shared" si="7"/>
        <v>0</v>
      </c>
    </row>
    <row r="34" spans="2:18" ht="15">
      <c r="B34" s="24"/>
      <c r="C34" s="21" t="str">
        <f t="shared" si="1"/>
        <v xml:space="preserve"> </v>
      </c>
      <c r="D34" s="243"/>
      <c r="E34" s="244"/>
      <c r="F34" s="245">
        <f t="shared" si="8"/>
        <v>0</v>
      </c>
      <c r="G34" s="246"/>
      <c r="H34" s="247"/>
      <c r="I34" s="248">
        <f t="shared" si="9"/>
        <v>0</v>
      </c>
      <c r="J34" s="249"/>
      <c r="K34" s="250"/>
      <c r="L34" s="251">
        <f t="shared" si="10"/>
        <v>0</v>
      </c>
      <c r="M34" s="252"/>
      <c r="N34" s="253"/>
      <c r="O34" s="254">
        <f t="shared" si="5"/>
        <v>0</v>
      </c>
      <c r="P34" s="255">
        <f t="shared" si="6"/>
        <v>0</v>
      </c>
      <c r="Q34" s="89">
        <f t="shared" si="6"/>
        <v>0</v>
      </c>
      <c r="R34" s="256">
        <f t="shared" si="7"/>
        <v>0</v>
      </c>
    </row>
    <row r="35" spans="2:18" ht="15">
      <c r="B35" s="24"/>
      <c r="C35" s="21" t="str">
        <f t="shared" si="1"/>
        <v xml:space="preserve"> </v>
      </c>
      <c r="D35" s="243"/>
      <c r="E35" s="244"/>
      <c r="F35" s="245">
        <f t="shared" si="8"/>
        <v>0</v>
      </c>
      <c r="G35" s="246"/>
      <c r="H35" s="247"/>
      <c r="I35" s="248">
        <f t="shared" si="9"/>
        <v>0</v>
      </c>
      <c r="J35" s="249"/>
      <c r="K35" s="250"/>
      <c r="L35" s="251">
        <f t="shared" si="10"/>
        <v>0</v>
      </c>
      <c r="M35" s="252"/>
      <c r="N35" s="253"/>
      <c r="O35" s="254">
        <f t="shared" si="5"/>
        <v>0</v>
      </c>
      <c r="P35" s="255">
        <f t="shared" si="6"/>
        <v>0</v>
      </c>
      <c r="Q35" s="89">
        <f t="shared" si="6"/>
        <v>0</v>
      </c>
      <c r="R35" s="256">
        <f t="shared" si="7"/>
        <v>0</v>
      </c>
    </row>
    <row r="36" spans="2:18" ht="15">
      <c r="B36" s="24"/>
      <c r="C36" s="21" t="str">
        <f t="shared" si="1"/>
        <v xml:space="preserve"> </v>
      </c>
      <c r="D36" s="243"/>
      <c r="E36" s="244"/>
      <c r="F36" s="245">
        <f t="shared" si="8"/>
        <v>0</v>
      </c>
      <c r="G36" s="246"/>
      <c r="H36" s="247"/>
      <c r="I36" s="248">
        <f t="shared" si="9"/>
        <v>0</v>
      </c>
      <c r="J36" s="249"/>
      <c r="K36" s="250"/>
      <c r="L36" s="251">
        <f t="shared" si="10"/>
        <v>0</v>
      </c>
      <c r="M36" s="252"/>
      <c r="N36" s="253"/>
      <c r="O36" s="254">
        <f t="shared" si="5"/>
        <v>0</v>
      </c>
      <c r="P36" s="255">
        <f t="shared" si="6"/>
        <v>0</v>
      </c>
      <c r="Q36" s="89">
        <f t="shared" si="6"/>
        <v>0</v>
      </c>
      <c r="R36" s="256">
        <f t="shared" si="7"/>
        <v>0</v>
      </c>
    </row>
    <row r="37" spans="2:18" ht="15">
      <c r="B37" s="24"/>
      <c r="C37" s="21" t="str">
        <f t="shared" si="1"/>
        <v xml:space="preserve"> </v>
      </c>
      <c r="D37" s="243"/>
      <c r="E37" s="244"/>
      <c r="F37" s="245">
        <f t="shared" si="8"/>
        <v>0</v>
      </c>
      <c r="G37" s="246"/>
      <c r="H37" s="247"/>
      <c r="I37" s="248">
        <f t="shared" si="9"/>
        <v>0</v>
      </c>
      <c r="J37" s="249"/>
      <c r="K37" s="250"/>
      <c r="L37" s="251">
        <f t="shared" si="10"/>
        <v>0</v>
      </c>
      <c r="M37" s="252"/>
      <c r="N37" s="253"/>
      <c r="O37" s="254">
        <f t="shared" si="5"/>
        <v>0</v>
      </c>
      <c r="P37" s="255">
        <f t="shared" si="6"/>
        <v>0</v>
      </c>
      <c r="Q37" s="89">
        <f t="shared" si="6"/>
        <v>0</v>
      </c>
      <c r="R37" s="256">
        <f t="shared" si="7"/>
        <v>0</v>
      </c>
    </row>
    <row r="38" spans="2:18" ht="15">
      <c r="B38" s="24"/>
      <c r="C38" s="21" t="str">
        <f t="shared" si="1"/>
        <v xml:space="preserve"> </v>
      </c>
      <c r="D38" s="243"/>
      <c r="E38" s="244"/>
      <c r="F38" s="245">
        <f t="shared" si="8"/>
        <v>0</v>
      </c>
      <c r="G38" s="246"/>
      <c r="H38" s="247"/>
      <c r="I38" s="248">
        <f t="shared" si="9"/>
        <v>0</v>
      </c>
      <c r="J38" s="249"/>
      <c r="K38" s="250"/>
      <c r="L38" s="251">
        <f t="shared" si="10"/>
        <v>0</v>
      </c>
      <c r="M38" s="252"/>
      <c r="N38" s="253"/>
      <c r="O38" s="254">
        <f t="shared" si="5"/>
        <v>0</v>
      </c>
      <c r="P38" s="255">
        <f aca="true" t="shared" si="11" ref="P38:Q69">+D38+G38+J38+M38</f>
        <v>0</v>
      </c>
      <c r="Q38" s="89">
        <f t="shared" si="11"/>
        <v>0</v>
      </c>
      <c r="R38" s="256">
        <f t="shared" si="7"/>
        <v>0</v>
      </c>
    </row>
    <row r="39" spans="2:18" ht="15">
      <c r="B39" s="24"/>
      <c r="C39" s="21" t="str">
        <f t="shared" si="1"/>
        <v xml:space="preserve"> </v>
      </c>
      <c r="D39" s="243"/>
      <c r="E39" s="244"/>
      <c r="F39" s="245">
        <f t="shared" si="8"/>
        <v>0</v>
      </c>
      <c r="G39" s="246"/>
      <c r="H39" s="247"/>
      <c r="I39" s="248">
        <f t="shared" si="9"/>
        <v>0</v>
      </c>
      <c r="J39" s="249"/>
      <c r="K39" s="250"/>
      <c r="L39" s="251">
        <f t="shared" si="10"/>
        <v>0</v>
      </c>
      <c r="M39" s="252"/>
      <c r="N39" s="253"/>
      <c r="O39" s="254">
        <f t="shared" si="5"/>
        <v>0</v>
      </c>
      <c r="P39" s="255">
        <f t="shared" si="11"/>
        <v>0</v>
      </c>
      <c r="Q39" s="89">
        <f t="shared" si="11"/>
        <v>0</v>
      </c>
      <c r="R39" s="256">
        <f t="shared" si="7"/>
        <v>0</v>
      </c>
    </row>
    <row r="40" spans="2:18" ht="15">
      <c r="B40" s="24"/>
      <c r="C40" s="21" t="str">
        <f t="shared" si="1"/>
        <v xml:space="preserve"> </v>
      </c>
      <c r="D40" s="243"/>
      <c r="E40" s="244"/>
      <c r="F40" s="245">
        <f t="shared" si="8"/>
        <v>0</v>
      </c>
      <c r="G40" s="246"/>
      <c r="H40" s="247"/>
      <c r="I40" s="248">
        <f t="shared" si="9"/>
        <v>0</v>
      </c>
      <c r="J40" s="249"/>
      <c r="K40" s="250"/>
      <c r="L40" s="251">
        <f t="shared" si="10"/>
        <v>0</v>
      </c>
      <c r="M40" s="252"/>
      <c r="N40" s="253"/>
      <c r="O40" s="254">
        <f t="shared" si="5"/>
        <v>0</v>
      </c>
      <c r="P40" s="255">
        <f t="shared" si="11"/>
        <v>0</v>
      </c>
      <c r="Q40" s="89">
        <f t="shared" si="11"/>
        <v>0</v>
      </c>
      <c r="R40" s="256">
        <f t="shared" si="7"/>
        <v>0</v>
      </c>
    </row>
    <row r="41" spans="2:18" ht="15">
      <c r="B41" s="24"/>
      <c r="C41" s="21" t="str">
        <f t="shared" si="1"/>
        <v xml:space="preserve"> </v>
      </c>
      <c r="D41" s="243"/>
      <c r="E41" s="244"/>
      <c r="F41" s="245">
        <f t="shared" si="8"/>
        <v>0</v>
      </c>
      <c r="G41" s="246"/>
      <c r="H41" s="247"/>
      <c r="I41" s="248">
        <f t="shared" si="9"/>
        <v>0</v>
      </c>
      <c r="J41" s="249"/>
      <c r="K41" s="250"/>
      <c r="L41" s="251">
        <f t="shared" si="10"/>
        <v>0</v>
      </c>
      <c r="M41" s="252"/>
      <c r="N41" s="253"/>
      <c r="O41" s="254">
        <f t="shared" si="5"/>
        <v>0</v>
      </c>
      <c r="P41" s="255">
        <f t="shared" si="11"/>
        <v>0</v>
      </c>
      <c r="Q41" s="89">
        <f t="shared" si="11"/>
        <v>0</v>
      </c>
      <c r="R41" s="256">
        <f t="shared" si="7"/>
        <v>0</v>
      </c>
    </row>
    <row r="42" spans="2:18" ht="15">
      <c r="B42" s="24"/>
      <c r="C42" s="21" t="str">
        <f t="shared" si="1"/>
        <v xml:space="preserve"> </v>
      </c>
      <c r="D42" s="243"/>
      <c r="E42" s="244"/>
      <c r="F42" s="245">
        <f t="shared" si="8"/>
        <v>0</v>
      </c>
      <c r="G42" s="246"/>
      <c r="H42" s="247"/>
      <c r="I42" s="248">
        <f t="shared" si="9"/>
        <v>0</v>
      </c>
      <c r="J42" s="249"/>
      <c r="K42" s="250"/>
      <c r="L42" s="251">
        <f t="shared" si="10"/>
        <v>0</v>
      </c>
      <c r="M42" s="252"/>
      <c r="N42" s="253"/>
      <c r="O42" s="254">
        <f t="shared" si="5"/>
        <v>0</v>
      </c>
      <c r="P42" s="255">
        <f t="shared" si="11"/>
        <v>0</v>
      </c>
      <c r="Q42" s="89">
        <f t="shared" si="11"/>
        <v>0</v>
      </c>
      <c r="R42" s="256">
        <f t="shared" si="7"/>
        <v>0</v>
      </c>
    </row>
    <row r="43" spans="2:18" ht="15">
      <c r="B43" s="24"/>
      <c r="C43" s="21" t="str">
        <f t="shared" si="1"/>
        <v xml:space="preserve"> </v>
      </c>
      <c r="D43" s="243"/>
      <c r="E43" s="244"/>
      <c r="F43" s="245">
        <f t="shared" si="8"/>
        <v>0</v>
      </c>
      <c r="G43" s="246"/>
      <c r="H43" s="247"/>
      <c r="I43" s="248">
        <f t="shared" si="9"/>
        <v>0</v>
      </c>
      <c r="J43" s="249"/>
      <c r="K43" s="250"/>
      <c r="L43" s="251">
        <f t="shared" si="10"/>
        <v>0</v>
      </c>
      <c r="M43" s="252"/>
      <c r="N43" s="253"/>
      <c r="O43" s="254">
        <f t="shared" si="5"/>
        <v>0</v>
      </c>
      <c r="P43" s="255">
        <f t="shared" si="11"/>
        <v>0</v>
      </c>
      <c r="Q43" s="89">
        <f t="shared" si="11"/>
        <v>0</v>
      </c>
      <c r="R43" s="256">
        <f t="shared" si="7"/>
        <v>0</v>
      </c>
    </row>
    <row r="44" spans="2:18" ht="15">
      <c r="B44" s="24"/>
      <c r="C44" s="21" t="str">
        <f t="shared" si="1"/>
        <v xml:space="preserve"> </v>
      </c>
      <c r="D44" s="243"/>
      <c r="E44" s="244"/>
      <c r="F44" s="245">
        <f t="shared" si="8"/>
        <v>0</v>
      </c>
      <c r="G44" s="246"/>
      <c r="H44" s="247"/>
      <c r="I44" s="248">
        <f t="shared" si="9"/>
        <v>0</v>
      </c>
      <c r="J44" s="249"/>
      <c r="K44" s="250"/>
      <c r="L44" s="251">
        <f t="shared" si="10"/>
        <v>0</v>
      </c>
      <c r="M44" s="252"/>
      <c r="N44" s="253"/>
      <c r="O44" s="254">
        <f t="shared" si="5"/>
        <v>0</v>
      </c>
      <c r="P44" s="255">
        <f t="shared" si="11"/>
        <v>0</v>
      </c>
      <c r="Q44" s="89">
        <f t="shared" si="11"/>
        <v>0</v>
      </c>
      <c r="R44" s="256">
        <f t="shared" si="7"/>
        <v>0</v>
      </c>
    </row>
    <row r="45" spans="2:18" ht="15">
      <c r="B45" s="24"/>
      <c r="C45" s="21" t="str">
        <f t="shared" si="1"/>
        <v xml:space="preserve"> </v>
      </c>
      <c r="D45" s="243"/>
      <c r="E45" s="244"/>
      <c r="F45" s="245">
        <f t="shared" si="8"/>
        <v>0</v>
      </c>
      <c r="G45" s="246"/>
      <c r="H45" s="247"/>
      <c r="I45" s="248">
        <f t="shared" si="9"/>
        <v>0</v>
      </c>
      <c r="J45" s="249"/>
      <c r="K45" s="250"/>
      <c r="L45" s="251">
        <f t="shared" si="10"/>
        <v>0</v>
      </c>
      <c r="M45" s="252"/>
      <c r="N45" s="253"/>
      <c r="O45" s="254">
        <f t="shared" si="5"/>
        <v>0</v>
      </c>
      <c r="P45" s="255">
        <f t="shared" si="11"/>
        <v>0</v>
      </c>
      <c r="Q45" s="89">
        <f t="shared" si="11"/>
        <v>0</v>
      </c>
      <c r="R45" s="256">
        <f t="shared" si="7"/>
        <v>0</v>
      </c>
    </row>
    <row r="46" spans="2:18" ht="15">
      <c r="B46" s="24"/>
      <c r="C46" s="21" t="str">
        <f t="shared" si="1"/>
        <v xml:space="preserve"> </v>
      </c>
      <c r="D46" s="243"/>
      <c r="E46" s="244"/>
      <c r="F46" s="245">
        <f t="shared" si="8"/>
        <v>0</v>
      </c>
      <c r="G46" s="246"/>
      <c r="H46" s="247"/>
      <c r="I46" s="248">
        <f t="shared" si="9"/>
        <v>0</v>
      </c>
      <c r="J46" s="249"/>
      <c r="K46" s="250"/>
      <c r="L46" s="251">
        <f t="shared" si="10"/>
        <v>0</v>
      </c>
      <c r="M46" s="252"/>
      <c r="N46" s="253"/>
      <c r="O46" s="254">
        <f t="shared" si="5"/>
        <v>0</v>
      </c>
      <c r="P46" s="255">
        <f t="shared" si="11"/>
        <v>0</v>
      </c>
      <c r="Q46" s="89">
        <f t="shared" si="11"/>
        <v>0</v>
      </c>
      <c r="R46" s="256">
        <f t="shared" si="7"/>
        <v>0</v>
      </c>
    </row>
    <row r="47" spans="2:18" ht="15">
      <c r="B47" s="24"/>
      <c r="C47" s="21" t="str">
        <f t="shared" si="1"/>
        <v xml:space="preserve"> </v>
      </c>
      <c r="D47" s="243"/>
      <c r="E47" s="244"/>
      <c r="F47" s="245">
        <f t="shared" si="8"/>
        <v>0</v>
      </c>
      <c r="G47" s="246"/>
      <c r="H47" s="247"/>
      <c r="I47" s="248">
        <f t="shared" si="9"/>
        <v>0</v>
      </c>
      <c r="J47" s="249"/>
      <c r="K47" s="250"/>
      <c r="L47" s="251">
        <f t="shared" si="10"/>
        <v>0</v>
      </c>
      <c r="M47" s="252"/>
      <c r="N47" s="253"/>
      <c r="O47" s="254">
        <f t="shared" si="5"/>
        <v>0</v>
      </c>
      <c r="P47" s="255">
        <f t="shared" si="11"/>
        <v>0</v>
      </c>
      <c r="Q47" s="89">
        <f t="shared" si="11"/>
        <v>0</v>
      </c>
      <c r="R47" s="256">
        <f t="shared" si="7"/>
        <v>0</v>
      </c>
    </row>
    <row r="48" spans="2:18" ht="15">
      <c r="B48" s="24"/>
      <c r="C48" s="21" t="str">
        <f t="shared" si="1"/>
        <v xml:space="preserve"> </v>
      </c>
      <c r="D48" s="243"/>
      <c r="E48" s="244"/>
      <c r="F48" s="245">
        <f t="shared" si="8"/>
        <v>0</v>
      </c>
      <c r="G48" s="246"/>
      <c r="H48" s="247"/>
      <c r="I48" s="248">
        <f t="shared" si="9"/>
        <v>0</v>
      </c>
      <c r="J48" s="249"/>
      <c r="K48" s="250"/>
      <c r="L48" s="251">
        <f t="shared" si="10"/>
        <v>0</v>
      </c>
      <c r="M48" s="252"/>
      <c r="N48" s="253"/>
      <c r="O48" s="254">
        <f t="shared" si="5"/>
        <v>0</v>
      </c>
      <c r="P48" s="255">
        <f t="shared" si="11"/>
        <v>0</v>
      </c>
      <c r="Q48" s="89">
        <f t="shared" si="11"/>
        <v>0</v>
      </c>
      <c r="R48" s="256">
        <f t="shared" si="7"/>
        <v>0</v>
      </c>
    </row>
    <row r="49" spans="2:18" ht="15">
      <c r="B49" s="24"/>
      <c r="C49" s="21" t="str">
        <f t="shared" si="1"/>
        <v xml:space="preserve"> </v>
      </c>
      <c r="D49" s="243"/>
      <c r="E49" s="244"/>
      <c r="F49" s="245">
        <f t="shared" si="8"/>
        <v>0</v>
      </c>
      <c r="G49" s="246"/>
      <c r="H49" s="247"/>
      <c r="I49" s="248">
        <f t="shared" si="9"/>
        <v>0</v>
      </c>
      <c r="J49" s="249"/>
      <c r="K49" s="250"/>
      <c r="L49" s="251">
        <f t="shared" si="10"/>
        <v>0</v>
      </c>
      <c r="M49" s="252"/>
      <c r="N49" s="253"/>
      <c r="O49" s="254">
        <f t="shared" si="5"/>
        <v>0</v>
      </c>
      <c r="P49" s="255">
        <f t="shared" si="11"/>
        <v>0</v>
      </c>
      <c r="Q49" s="89">
        <f t="shared" si="11"/>
        <v>0</v>
      </c>
      <c r="R49" s="256">
        <f t="shared" si="7"/>
        <v>0</v>
      </c>
    </row>
    <row r="50" spans="2:18" ht="15">
      <c r="B50" s="24"/>
      <c r="C50" s="21" t="str">
        <f t="shared" si="1"/>
        <v xml:space="preserve"> </v>
      </c>
      <c r="D50" s="243"/>
      <c r="E50" s="244"/>
      <c r="F50" s="245">
        <f t="shared" si="8"/>
        <v>0</v>
      </c>
      <c r="G50" s="246"/>
      <c r="H50" s="247"/>
      <c r="I50" s="248">
        <f t="shared" si="9"/>
        <v>0</v>
      </c>
      <c r="J50" s="249"/>
      <c r="K50" s="250"/>
      <c r="L50" s="251">
        <f t="shared" si="10"/>
        <v>0</v>
      </c>
      <c r="M50" s="252"/>
      <c r="N50" s="253"/>
      <c r="O50" s="254">
        <f t="shared" si="5"/>
        <v>0</v>
      </c>
      <c r="P50" s="255">
        <f t="shared" si="11"/>
        <v>0</v>
      </c>
      <c r="Q50" s="89">
        <f t="shared" si="11"/>
        <v>0</v>
      </c>
      <c r="R50" s="256">
        <f t="shared" si="7"/>
        <v>0</v>
      </c>
    </row>
    <row r="51" spans="2:18" ht="15">
      <c r="B51" s="24"/>
      <c r="C51" s="21" t="str">
        <f t="shared" si="1"/>
        <v xml:space="preserve"> </v>
      </c>
      <c r="D51" s="243"/>
      <c r="E51" s="244"/>
      <c r="F51" s="245">
        <f t="shared" si="8"/>
        <v>0</v>
      </c>
      <c r="G51" s="246"/>
      <c r="H51" s="247"/>
      <c r="I51" s="248">
        <f t="shared" si="9"/>
        <v>0</v>
      </c>
      <c r="J51" s="249"/>
      <c r="K51" s="250"/>
      <c r="L51" s="251">
        <f t="shared" si="10"/>
        <v>0</v>
      </c>
      <c r="M51" s="252"/>
      <c r="N51" s="253"/>
      <c r="O51" s="254">
        <f t="shared" si="5"/>
        <v>0</v>
      </c>
      <c r="P51" s="255">
        <f t="shared" si="11"/>
        <v>0</v>
      </c>
      <c r="Q51" s="89">
        <f t="shared" si="11"/>
        <v>0</v>
      </c>
      <c r="R51" s="256">
        <f t="shared" si="7"/>
        <v>0</v>
      </c>
    </row>
    <row r="52" spans="2:18" ht="15">
      <c r="B52" s="24"/>
      <c r="C52" s="21" t="str">
        <f t="shared" si="1"/>
        <v xml:space="preserve"> </v>
      </c>
      <c r="D52" s="243"/>
      <c r="E52" s="244"/>
      <c r="F52" s="245">
        <f t="shared" si="8"/>
        <v>0</v>
      </c>
      <c r="G52" s="246"/>
      <c r="H52" s="247"/>
      <c r="I52" s="248">
        <f t="shared" si="9"/>
        <v>0</v>
      </c>
      <c r="J52" s="249"/>
      <c r="K52" s="250"/>
      <c r="L52" s="251">
        <f t="shared" si="10"/>
        <v>0</v>
      </c>
      <c r="M52" s="252"/>
      <c r="N52" s="253"/>
      <c r="O52" s="254">
        <f t="shared" si="5"/>
        <v>0</v>
      </c>
      <c r="P52" s="255">
        <f t="shared" si="11"/>
        <v>0</v>
      </c>
      <c r="Q52" s="89">
        <f t="shared" si="11"/>
        <v>0</v>
      </c>
      <c r="R52" s="256">
        <f t="shared" si="7"/>
        <v>0</v>
      </c>
    </row>
    <row r="53" spans="2:18" ht="15">
      <c r="B53" s="24"/>
      <c r="C53" s="21" t="str">
        <f t="shared" si="1"/>
        <v xml:space="preserve"> </v>
      </c>
      <c r="D53" s="243"/>
      <c r="E53" s="244"/>
      <c r="F53" s="245">
        <f t="shared" si="8"/>
        <v>0</v>
      </c>
      <c r="G53" s="246"/>
      <c r="H53" s="247"/>
      <c r="I53" s="248">
        <f t="shared" si="9"/>
        <v>0</v>
      </c>
      <c r="J53" s="249"/>
      <c r="K53" s="250"/>
      <c r="L53" s="251">
        <f t="shared" si="10"/>
        <v>0</v>
      </c>
      <c r="M53" s="252"/>
      <c r="N53" s="253"/>
      <c r="O53" s="254">
        <f t="shared" si="5"/>
        <v>0</v>
      </c>
      <c r="P53" s="255">
        <f t="shared" si="11"/>
        <v>0</v>
      </c>
      <c r="Q53" s="89">
        <f t="shared" si="11"/>
        <v>0</v>
      </c>
      <c r="R53" s="256">
        <f t="shared" si="7"/>
        <v>0</v>
      </c>
    </row>
    <row r="54" spans="2:18" ht="15">
      <c r="B54" s="24"/>
      <c r="C54" s="21" t="str">
        <f t="shared" si="1"/>
        <v xml:space="preserve"> </v>
      </c>
      <c r="D54" s="243"/>
      <c r="E54" s="244"/>
      <c r="F54" s="245">
        <f t="shared" si="8"/>
        <v>0</v>
      </c>
      <c r="G54" s="246"/>
      <c r="H54" s="247"/>
      <c r="I54" s="248">
        <f t="shared" si="9"/>
        <v>0</v>
      </c>
      <c r="J54" s="249"/>
      <c r="K54" s="250"/>
      <c r="L54" s="251">
        <f t="shared" si="10"/>
        <v>0</v>
      </c>
      <c r="M54" s="252"/>
      <c r="N54" s="253"/>
      <c r="O54" s="254">
        <f t="shared" si="5"/>
        <v>0</v>
      </c>
      <c r="P54" s="255">
        <f t="shared" si="11"/>
        <v>0</v>
      </c>
      <c r="Q54" s="89">
        <f t="shared" si="11"/>
        <v>0</v>
      </c>
      <c r="R54" s="256">
        <f t="shared" si="7"/>
        <v>0</v>
      </c>
    </row>
    <row r="55" spans="2:18" ht="15">
      <c r="B55" s="24"/>
      <c r="C55" s="21" t="str">
        <f t="shared" si="1"/>
        <v xml:space="preserve"> </v>
      </c>
      <c r="D55" s="243"/>
      <c r="E55" s="244"/>
      <c r="F55" s="245">
        <f t="shared" si="8"/>
        <v>0</v>
      </c>
      <c r="G55" s="246"/>
      <c r="H55" s="247"/>
      <c r="I55" s="248">
        <f t="shared" si="9"/>
        <v>0</v>
      </c>
      <c r="J55" s="249"/>
      <c r="K55" s="250"/>
      <c r="L55" s="251">
        <f t="shared" si="10"/>
        <v>0</v>
      </c>
      <c r="M55" s="252"/>
      <c r="N55" s="253"/>
      <c r="O55" s="254">
        <f t="shared" si="5"/>
        <v>0</v>
      </c>
      <c r="P55" s="255">
        <f t="shared" si="11"/>
        <v>0</v>
      </c>
      <c r="Q55" s="89">
        <f t="shared" si="11"/>
        <v>0</v>
      </c>
      <c r="R55" s="256">
        <f t="shared" si="7"/>
        <v>0</v>
      </c>
    </row>
    <row r="56" spans="2:18" ht="15">
      <c r="B56" s="24"/>
      <c r="C56" s="21" t="str">
        <f t="shared" si="1"/>
        <v xml:space="preserve"> </v>
      </c>
      <c r="D56" s="243"/>
      <c r="E56" s="244"/>
      <c r="F56" s="245">
        <f t="shared" si="8"/>
        <v>0</v>
      </c>
      <c r="G56" s="246"/>
      <c r="H56" s="247"/>
      <c r="I56" s="248">
        <f t="shared" si="9"/>
        <v>0</v>
      </c>
      <c r="J56" s="249"/>
      <c r="K56" s="250"/>
      <c r="L56" s="251">
        <f t="shared" si="10"/>
        <v>0</v>
      </c>
      <c r="M56" s="252"/>
      <c r="N56" s="253"/>
      <c r="O56" s="254">
        <f t="shared" si="5"/>
        <v>0</v>
      </c>
      <c r="P56" s="255">
        <f t="shared" si="11"/>
        <v>0</v>
      </c>
      <c r="Q56" s="89">
        <f t="shared" si="11"/>
        <v>0</v>
      </c>
      <c r="R56" s="256">
        <f t="shared" si="7"/>
        <v>0</v>
      </c>
    </row>
    <row r="57" spans="2:18" ht="15">
      <c r="B57" s="24"/>
      <c r="C57" s="21" t="str">
        <f t="shared" si="1"/>
        <v xml:space="preserve"> </v>
      </c>
      <c r="D57" s="243"/>
      <c r="E57" s="244"/>
      <c r="F57" s="245">
        <f t="shared" si="8"/>
        <v>0</v>
      </c>
      <c r="G57" s="246"/>
      <c r="H57" s="247"/>
      <c r="I57" s="248">
        <f t="shared" si="9"/>
        <v>0</v>
      </c>
      <c r="J57" s="249"/>
      <c r="K57" s="250"/>
      <c r="L57" s="251">
        <f t="shared" si="10"/>
        <v>0</v>
      </c>
      <c r="M57" s="252"/>
      <c r="N57" s="253"/>
      <c r="O57" s="254">
        <f t="shared" si="5"/>
        <v>0</v>
      </c>
      <c r="P57" s="255">
        <f t="shared" si="11"/>
        <v>0</v>
      </c>
      <c r="Q57" s="89">
        <f t="shared" si="11"/>
        <v>0</v>
      </c>
      <c r="R57" s="256">
        <f t="shared" si="7"/>
        <v>0</v>
      </c>
    </row>
    <row r="58" spans="2:18" ht="15">
      <c r="B58" s="24"/>
      <c r="C58" s="21" t="str">
        <f t="shared" si="1"/>
        <v xml:space="preserve"> </v>
      </c>
      <c r="D58" s="243"/>
      <c r="E58" s="244"/>
      <c r="F58" s="245">
        <f t="shared" si="8"/>
        <v>0</v>
      </c>
      <c r="G58" s="246"/>
      <c r="H58" s="247"/>
      <c r="I58" s="248">
        <f t="shared" si="9"/>
        <v>0</v>
      </c>
      <c r="J58" s="249"/>
      <c r="K58" s="250"/>
      <c r="L58" s="251">
        <f t="shared" si="10"/>
        <v>0</v>
      </c>
      <c r="M58" s="252"/>
      <c r="N58" s="253"/>
      <c r="O58" s="254">
        <f t="shared" si="5"/>
        <v>0</v>
      </c>
      <c r="P58" s="255">
        <f t="shared" si="11"/>
        <v>0</v>
      </c>
      <c r="Q58" s="89">
        <f t="shared" si="11"/>
        <v>0</v>
      </c>
      <c r="R58" s="256">
        <f t="shared" si="7"/>
        <v>0</v>
      </c>
    </row>
    <row r="59" spans="2:18" ht="15">
      <c r="B59" s="24"/>
      <c r="C59" s="21" t="str">
        <f t="shared" si="1"/>
        <v xml:space="preserve"> </v>
      </c>
      <c r="D59" s="243"/>
      <c r="E59" s="244"/>
      <c r="F59" s="245">
        <f t="shared" si="8"/>
        <v>0</v>
      </c>
      <c r="G59" s="246"/>
      <c r="H59" s="247"/>
      <c r="I59" s="248">
        <f t="shared" si="9"/>
        <v>0</v>
      </c>
      <c r="J59" s="249"/>
      <c r="K59" s="250"/>
      <c r="L59" s="251">
        <f t="shared" si="10"/>
        <v>0</v>
      </c>
      <c r="M59" s="252"/>
      <c r="N59" s="253"/>
      <c r="O59" s="254">
        <f t="shared" si="5"/>
        <v>0</v>
      </c>
      <c r="P59" s="255">
        <f t="shared" si="11"/>
        <v>0</v>
      </c>
      <c r="Q59" s="89">
        <f t="shared" si="11"/>
        <v>0</v>
      </c>
      <c r="R59" s="256">
        <f t="shared" si="7"/>
        <v>0</v>
      </c>
    </row>
    <row r="60" spans="2:18" ht="15">
      <c r="B60" s="24"/>
      <c r="C60" s="21" t="str">
        <f t="shared" si="1"/>
        <v xml:space="preserve"> </v>
      </c>
      <c r="D60" s="243"/>
      <c r="E60" s="244"/>
      <c r="F60" s="245">
        <f t="shared" si="8"/>
        <v>0</v>
      </c>
      <c r="G60" s="246"/>
      <c r="H60" s="247"/>
      <c r="I60" s="248">
        <f t="shared" si="9"/>
        <v>0</v>
      </c>
      <c r="J60" s="249"/>
      <c r="K60" s="250"/>
      <c r="L60" s="251">
        <f t="shared" si="10"/>
        <v>0</v>
      </c>
      <c r="M60" s="252"/>
      <c r="N60" s="253"/>
      <c r="O60" s="254">
        <f t="shared" si="5"/>
        <v>0</v>
      </c>
      <c r="P60" s="255">
        <f t="shared" si="11"/>
        <v>0</v>
      </c>
      <c r="Q60" s="89">
        <f t="shared" si="11"/>
        <v>0</v>
      </c>
      <c r="R60" s="256">
        <f t="shared" si="7"/>
        <v>0</v>
      </c>
    </row>
    <row r="61" spans="2:18" ht="15">
      <c r="B61" s="24"/>
      <c r="C61" s="21" t="str">
        <f t="shared" si="1"/>
        <v xml:space="preserve"> </v>
      </c>
      <c r="D61" s="243"/>
      <c r="E61" s="244"/>
      <c r="F61" s="245">
        <f t="shared" si="8"/>
        <v>0</v>
      </c>
      <c r="G61" s="246"/>
      <c r="H61" s="247"/>
      <c r="I61" s="248">
        <f t="shared" si="9"/>
        <v>0</v>
      </c>
      <c r="J61" s="249"/>
      <c r="K61" s="250"/>
      <c r="L61" s="251">
        <f t="shared" si="10"/>
        <v>0</v>
      </c>
      <c r="M61" s="252"/>
      <c r="N61" s="253"/>
      <c r="O61" s="254">
        <f t="shared" si="5"/>
        <v>0</v>
      </c>
      <c r="P61" s="255">
        <f t="shared" si="11"/>
        <v>0</v>
      </c>
      <c r="Q61" s="89">
        <f t="shared" si="11"/>
        <v>0</v>
      </c>
      <c r="R61" s="256">
        <f t="shared" si="7"/>
        <v>0</v>
      </c>
    </row>
    <row r="62" spans="2:18" ht="15">
      <c r="B62" s="24"/>
      <c r="C62" s="21" t="str">
        <f t="shared" si="1"/>
        <v xml:space="preserve"> </v>
      </c>
      <c r="D62" s="243"/>
      <c r="E62" s="244"/>
      <c r="F62" s="245">
        <f t="shared" si="8"/>
        <v>0</v>
      </c>
      <c r="G62" s="246"/>
      <c r="H62" s="247"/>
      <c r="I62" s="248">
        <f t="shared" si="9"/>
        <v>0</v>
      </c>
      <c r="J62" s="249"/>
      <c r="K62" s="250"/>
      <c r="L62" s="251">
        <f t="shared" si="10"/>
        <v>0</v>
      </c>
      <c r="M62" s="252"/>
      <c r="N62" s="253"/>
      <c r="O62" s="254">
        <f t="shared" si="5"/>
        <v>0</v>
      </c>
      <c r="P62" s="255">
        <f t="shared" si="11"/>
        <v>0</v>
      </c>
      <c r="Q62" s="89">
        <f t="shared" si="11"/>
        <v>0</v>
      </c>
      <c r="R62" s="256">
        <f t="shared" si="7"/>
        <v>0</v>
      </c>
    </row>
    <row r="63" spans="2:18" ht="15">
      <c r="B63" s="24"/>
      <c r="C63" s="21" t="str">
        <f t="shared" si="1"/>
        <v xml:space="preserve"> </v>
      </c>
      <c r="D63" s="243"/>
      <c r="E63" s="244"/>
      <c r="F63" s="245">
        <f t="shared" si="8"/>
        <v>0</v>
      </c>
      <c r="G63" s="246"/>
      <c r="H63" s="247"/>
      <c r="I63" s="248">
        <f t="shared" si="9"/>
        <v>0</v>
      </c>
      <c r="J63" s="249"/>
      <c r="K63" s="250"/>
      <c r="L63" s="251">
        <f t="shared" si="10"/>
        <v>0</v>
      </c>
      <c r="M63" s="252"/>
      <c r="N63" s="253"/>
      <c r="O63" s="254">
        <f t="shared" si="5"/>
        <v>0</v>
      </c>
      <c r="P63" s="255">
        <f t="shared" si="11"/>
        <v>0</v>
      </c>
      <c r="Q63" s="89">
        <f t="shared" si="11"/>
        <v>0</v>
      </c>
      <c r="R63" s="256">
        <f t="shared" si="7"/>
        <v>0</v>
      </c>
    </row>
    <row r="64" spans="2:18" ht="15">
      <c r="B64" s="24"/>
      <c r="C64" s="21" t="str">
        <f t="shared" si="1"/>
        <v xml:space="preserve"> </v>
      </c>
      <c r="D64" s="243"/>
      <c r="E64" s="244"/>
      <c r="F64" s="245">
        <f t="shared" si="8"/>
        <v>0</v>
      </c>
      <c r="G64" s="246"/>
      <c r="H64" s="247"/>
      <c r="I64" s="248">
        <f t="shared" si="9"/>
        <v>0</v>
      </c>
      <c r="J64" s="249"/>
      <c r="K64" s="250"/>
      <c r="L64" s="251">
        <f t="shared" si="10"/>
        <v>0</v>
      </c>
      <c r="M64" s="252"/>
      <c r="N64" s="253"/>
      <c r="O64" s="254">
        <f t="shared" si="5"/>
        <v>0</v>
      </c>
      <c r="P64" s="255">
        <f t="shared" si="11"/>
        <v>0</v>
      </c>
      <c r="Q64" s="89">
        <f t="shared" si="11"/>
        <v>0</v>
      </c>
      <c r="R64" s="256">
        <f t="shared" si="7"/>
        <v>0</v>
      </c>
    </row>
    <row r="65" spans="2:18" ht="15">
      <c r="B65" s="24"/>
      <c r="C65" s="21" t="str">
        <f t="shared" si="1"/>
        <v xml:space="preserve"> </v>
      </c>
      <c r="D65" s="243"/>
      <c r="E65" s="244"/>
      <c r="F65" s="245">
        <f t="shared" si="8"/>
        <v>0</v>
      </c>
      <c r="G65" s="246"/>
      <c r="H65" s="247"/>
      <c r="I65" s="248">
        <f t="shared" si="9"/>
        <v>0</v>
      </c>
      <c r="J65" s="249"/>
      <c r="K65" s="250"/>
      <c r="L65" s="251">
        <f t="shared" si="10"/>
        <v>0</v>
      </c>
      <c r="M65" s="252"/>
      <c r="N65" s="253"/>
      <c r="O65" s="254">
        <f t="shared" si="5"/>
        <v>0</v>
      </c>
      <c r="P65" s="255">
        <f t="shared" si="11"/>
        <v>0</v>
      </c>
      <c r="Q65" s="89">
        <f t="shared" si="11"/>
        <v>0</v>
      </c>
      <c r="R65" s="256">
        <f t="shared" si="7"/>
        <v>0</v>
      </c>
    </row>
    <row r="66" spans="2:18" ht="15">
      <c r="B66" s="24"/>
      <c r="C66" s="21" t="str">
        <f t="shared" si="1"/>
        <v xml:space="preserve"> </v>
      </c>
      <c r="D66" s="243"/>
      <c r="E66" s="244"/>
      <c r="F66" s="245">
        <f t="shared" si="8"/>
        <v>0</v>
      </c>
      <c r="G66" s="246"/>
      <c r="H66" s="247"/>
      <c r="I66" s="248">
        <f t="shared" si="9"/>
        <v>0</v>
      </c>
      <c r="J66" s="249"/>
      <c r="K66" s="250"/>
      <c r="L66" s="251">
        <f t="shared" si="10"/>
        <v>0</v>
      </c>
      <c r="M66" s="252"/>
      <c r="N66" s="253"/>
      <c r="O66" s="254">
        <f t="shared" si="5"/>
        <v>0</v>
      </c>
      <c r="P66" s="255">
        <f t="shared" si="11"/>
        <v>0</v>
      </c>
      <c r="Q66" s="89">
        <f t="shared" si="11"/>
        <v>0</v>
      </c>
      <c r="R66" s="256">
        <f t="shared" si="7"/>
        <v>0</v>
      </c>
    </row>
    <row r="67" spans="2:18" ht="15">
      <c r="B67" s="24"/>
      <c r="C67" s="21" t="str">
        <f t="shared" si="1"/>
        <v xml:space="preserve"> </v>
      </c>
      <c r="D67" s="243"/>
      <c r="E67" s="244"/>
      <c r="F67" s="245">
        <f t="shared" si="8"/>
        <v>0</v>
      </c>
      <c r="G67" s="246"/>
      <c r="H67" s="247"/>
      <c r="I67" s="248">
        <f t="shared" si="9"/>
        <v>0</v>
      </c>
      <c r="J67" s="249"/>
      <c r="K67" s="250"/>
      <c r="L67" s="251">
        <f t="shared" si="10"/>
        <v>0</v>
      </c>
      <c r="M67" s="252"/>
      <c r="N67" s="253"/>
      <c r="O67" s="254">
        <f t="shared" si="5"/>
        <v>0</v>
      </c>
      <c r="P67" s="255">
        <f t="shared" si="11"/>
        <v>0</v>
      </c>
      <c r="Q67" s="89">
        <f t="shared" si="11"/>
        <v>0</v>
      </c>
      <c r="R67" s="256">
        <f t="shared" si="7"/>
        <v>0</v>
      </c>
    </row>
    <row r="68" spans="2:18" ht="15">
      <c r="B68" s="24"/>
      <c r="C68" s="21" t="str">
        <f t="shared" si="1"/>
        <v xml:space="preserve"> </v>
      </c>
      <c r="D68" s="243"/>
      <c r="E68" s="244"/>
      <c r="F68" s="245">
        <f t="shared" si="8"/>
        <v>0</v>
      </c>
      <c r="G68" s="246"/>
      <c r="H68" s="247"/>
      <c r="I68" s="248">
        <f t="shared" si="9"/>
        <v>0</v>
      </c>
      <c r="J68" s="249"/>
      <c r="K68" s="250"/>
      <c r="L68" s="251">
        <f t="shared" si="10"/>
        <v>0</v>
      </c>
      <c r="M68" s="252"/>
      <c r="N68" s="253"/>
      <c r="O68" s="254">
        <f t="shared" si="5"/>
        <v>0</v>
      </c>
      <c r="P68" s="255">
        <f t="shared" si="11"/>
        <v>0</v>
      </c>
      <c r="Q68" s="89">
        <f t="shared" si="11"/>
        <v>0</v>
      </c>
      <c r="R68" s="256">
        <f t="shared" si="7"/>
        <v>0</v>
      </c>
    </row>
    <row r="69" spans="2:18" ht="15">
      <c r="B69" s="24"/>
      <c r="C69" s="21" t="str">
        <f t="shared" si="1"/>
        <v xml:space="preserve"> </v>
      </c>
      <c r="D69" s="243"/>
      <c r="E69" s="244"/>
      <c r="F69" s="245">
        <f t="shared" si="8"/>
        <v>0</v>
      </c>
      <c r="G69" s="246"/>
      <c r="H69" s="247"/>
      <c r="I69" s="248">
        <f t="shared" si="9"/>
        <v>0</v>
      </c>
      <c r="J69" s="249"/>
      <c r="K69" s="250"/>
      <c r="L69" s="251">
        <f t="shared" si="10"/>
        <v>0</v>
      </c>
      <c r="M69" s="252"/>
      <c r="N69" s="253"/>
      <c r="O69" s="254">
        <f t="shared" si="5"/>
        <v>0</v>
      </c>
      <c r="P69" s="255">
        <f t="shared" si="11"/>
        <v>0</v>
      </c>
      <c r="Q69" s="89">
        <f t="shared" si="11"/>
        <v>0</v>
      </c>
      <c r="R69" s="256">
        <f t="shared" si="7"/>
        <v>0</v>
      </c>
    </row>
    <row r="70" spans="2:18" ht="15">
      <c r="B70" s="24"/>
      <c r="C70" s="21" t="str">
        <f aca="true" t="shared" si="12" ref="C70:C90">IF(B70&gt;0,(VLOOKUP(B70,entidades,2,FALSE))," ")</f>
        <v xml:space="preserve"> </v>
      </c>
      <c r="D70" s="243"/>
      <c r="E70" s="244"/>
      <c r="F70" s="245">
        <f aca="true" t="shared" si="13" ref="F70:F90">+D70+E70</f>
        <v>0</v>
      </c>
      <c r="G70" s="246"/>
      <c r="H70" s="247"/>
      <c r="I70" s="248">
        <f aca="true" t="shared" si="14" ref="I70:I90">+G70+H70</f>
        <v>0</v>
      </c>
      <c r="J70" s="249"/>
      <c r="K70" s="250"/>
      <c r="L70" s="251">
        <f aca="true" t="shared" si="15" ref="L70:L90">+J70+K70</f>
        <v>0</v>
      </c>
      <c r="M70" s="252"/>
      <c r="N70" s="253"/>
      <c r="O70" s="254">
        <f aca="true" t="shared" si="16" ref="O70:O90">+M70+N70</f>
        <v>0</v>
      </c>
      <c r="P70" s="255">
        <f aca="true" t="shared" si="17" ref="P70:Q90">+D70+G70+J70+M70</f>
        <v>0</v>
      </c>
      <c r="Q70" s="89">
        <f t="shared" si="17"/>
        <v>0</v>
      </c>
      <c r="R70" s="256">
        <f aca="true" t="shared" si="18" ref="R70:R90">+P70+Q70</f>
        <v>0</v>
      </c>
    </row>
    <row r="71" spans="2:18" ht="15">
      <c r="B71" s="24"/>
      <c r="C71" s="21" t="str">
        <f t="shared" si="12"/>
        <v xml:space="preserve"> </v>
      </c>
      <c r="D71" s="243"/>
      <c r="E71" s="244"/>
      <c r="F71" s="245">
        <f t="shared" si="13"/>
        <v>0</v>
      </c>
      <c r="G71" s="246"/>
      <c r="H71" s="247"/>
      <c r="I71" s="248">
        <f t="shared" si="14"/>
        <v>0</v>
      </c>
      <c r="J71" s="249"/>
      <c r="K71" s="250"/>
      <c r="L71" s="251">
        <f t="shared" si="15"/>
        <v>0</v>
      </c>
      <c r="M71" s="252"/>
      <c r="N71" s="253"/>
      <c r="O71" s="254">
        <f t="shared" si="16"/>
        <v>0</v>
      </c>
      <c r="P71" s="255">
        <f t="shared" si="17"/>
        <v>0</v>
      </c>
      <c r="Q71" s="89">
        <f t="shared" si="17"/>
        <v>0</v>
      </c>
      <c r="R71" s="256">
        <f t="shared" si="18"/>
        <v>0</v>
      </c>
    </row>
    <row r="72" spans="2:18" ht="15">
      <c r="B72" s="24"/>
      <c r="C72" s="21" t="str">
        <f t="shared" si="12"/>
        <v xml:space="preserve"> </v>
      </c>
      <c r="D72" s="243"/>
      <c r="E72" s="244"/>
      <c r="F72" s="245">
        <f t="shared" si="13"/>
        <v>0</v>
      </c>
      <c r="G72" s="246"/>
      <c r="H72" s="247"/>
      <c r="I72" s="248">
        <f t="shared" si="14"/>
        <v>0</v>
      </c>
      <c r="J72" s="249"/>
      <c r="K72" s="250"/>
      <c r="L72" s="251">
        <f t="shared" si="15"/>
        <v>0</v>
      </c>
      <c r="M72" s="252"/>
      <c r="N72" s="253"/>
      <c r="O72" s="254">
        <f t="shared" si="16"/>
        <v>0</v>
      </c>
      <c r="P72" s="255">
        <f t="shared" si="17"/>
        <v>0</v>
      </c>
      <c r="Q72" s="89">
        <f t="shared" si="17"/>
        <v>0</v>
      </c>
      <c r="R72" s="256">
        <f t="shared" si="18"/>
        <v>0</v>
      </c>
    </row>
    <row r="73" spans="2:18" ht="15">
      <c r="B73" s="24"/>
      <c r="C73" s="21" t="str">
        <f t="shared" si="12"/>
        <v xml:space="preserve"> </v>
      </c>
      <c r="D73" s="243"/>
      <c r="E73" s="244"/>
      <c r="F73" s="245">
        <f t="shared" si="13"/>
        <v>0</v>
      </c>
      <c r="G73" s="246"/>
      <c r="H73" s="247"/>
      <c r="I73" s="248">
        <f t="shared" si="14"/>
        <v>0</v>
      </c>
      <c r="J73" s="249"/>
      <c r="K73" s="250"/>
      <c r="L73" s="251">
        <f t="shared" si="15"/>
        <v>0</v>
      </c>
      <c r="M73" s="252"/>
      <c r="N73" s="253"/>
      <c r="O73" s="254">
        <f t="shared" si="16"/>
        <v>0</v>
      </c>
      <c r="P73" s="255">
        <f t="shared" si="17"/>
        <v>0</v>
      </c>
      <c r="Q73" s="89">
        <f t="shared" si="17"/>
        <v>0</v>
      </c>
      <c r="R73" s="256">
        <f t="shared" si="18"/>
        <v>0</v>
      </c>
    </row>
    <row r="74" spans="2:18" ht="15">
      <c r="B74" s="24"/>
      <c r="C74" s="21" t="str">
        <f t="shared" si="12"/>
        <v xml:space="preserve"> </v>
      </c>
      <c r="D74" s="243"/>
      <c r="E74" s="244"/>
      <c r="F74" s="245">
        <f t="shared" si="13"/>
        <v>0</v>
      </c>
      <c r="G74" s="246"/>
      <c r="H74" s="247"/>
      <c r="I74" s="248">
        <f t="shared" si="14"/>
        <v>0</v>
      </c>
      <c r="J74" s="249"/>
      <c r="K74" s="250"/>
      <c r="L74" s="251">
        <f t="shared" si="15"/>
        <v>0</v>
      </c>
      <c r="M74" s="252"/>
      <c r="N74" s="253"/>
      <c r="O74" s="254">
        <f t="shared" si="16"/>
        <v>0</v>
      </c>
      <c r="P74" s="255">
        <f t="shared" si="17"/>
        <v>0</v>
      </c>
      <c r="Q74" s="89">
        <f t="shared" si="17"/>
        <v>0</v>
      </c>
      <c r="R74" s="256">
        <f t="shared" si="18"/>
        <v>0</v>
      </c>
    </row>
    <row r="75" spans="2:18" ht="15">
      <c r="B75" s="24"/>
      <c r="C75" s="21" t="str">
        <f t="shared" si="12"/>
        <v xml:space="preserve"> </v>
      </c>
      <c r="D75" s="243"/>
      <c r="E75" s="244"/>
      <c r="F75" s="245">
        <f t="shared" si="13"/>
        <v>0</v>
      </c>
      <c r="G75" s="246"/>
      <c r="H75" s="247"/>
      <c r="I75" s="248">
        <f t="shared" si="14"/>
        <v>0</v>
      </c>
      <c r="J75" s="249"/>
      <c r="K75" s="250"/>
      <c r="L75" s="251">
        <f t="shared" si="15"/>
        <v>0</v>
      </c>
      <c r="M75" s="252"/>
      <c r="N75" s="253"/>
      <c r="O75" s="254">
        <f t="shared" si="16"/>
        <v>0</v>
      </c>
      <c r="P75" s="255">
        <f t="shared" si="17"/>
        <v>0</v>
      </c>
      <c r="Q75" s="89">
        <f t="shared" si="17"/>
        <v>0</v>
      </c>
      <c r="R75" s="256">
        <f t="shared" si="18"/>
        <v>0</v>
      </c>
    </row>
    <row r="76" spans="2:18" ht="15">
      <c r="B76" s="24"/>
      <c r="C76" s="21" t="str">
        <f t="shared" si="12"/>
        <v xml:space="preserve"> </v>
      </c>
      <c r="D76" s="243"/>
      <c r="E76" s="244"/>
      <c r="F76" s="245">
        <f t="shared" si="13"/>
        <v>0</v>
      </c>
      <c r="G76" s="246"/>
      <c r="H76" s="247"/>
      <c r="I76" s="248">
        <f t="shared" si="14"/>
        <v>0</v>
      </c>
      <c r="J76" s="249"/>
      <c r="K76" s="250"/>
      <c r="L76" s="251">
        <f t="shared" si="15"/>
        <v>0</v>
      </c>
      <c r="M76" s="252"/>
      <c r="N76" s="253"/>
      <c r="O76" s="254">
        <f t="shared" si="16"/>
        <v>0</v>
      </c>
      <c r="P76" s="255">
        <f t="shared" si="17"/>
        <v>0</v>
      </c>
      <c r="Q76" s="89">
        <f t="shared" si="17"/>
        <v>0</v>
      </c>
      <c r="R76" s="256">
        <f t="shared" si="18"/>
        <v>0</v>
      </c>
    </row>
    <row r="77" spans="2:18" ht="15">
      <c r="B77" s="24"/>
      <c r="C77" s="21" t="str">
        <f t="shared" si="12"/>
        <v xml:space="preserve"> </v>
      </c>
      <c r="D77" s="243"/>
      <c r="E77" s="244"/>
      <c r="F77" s="245">
        <f t="shared" si="13"/>
        <v>0</v>
      </c>
      <c r="G77" s="246"/>
      <c r="H77" s="247"/>
      <c r="I77" s="248">
        <f t="shared" si="14"/>
        <v>0</v>
      </c>
      <c r="J77" s="249"/>
      <c r="K77" s="250"/>
      <c r="L77" s="251">
        <f t="shared" si="15"/>
        <v>0</v>
      </c>
      <c r="M77" s="252"/>
      <c r="N77" s="253"/>
      <c r="O77" s="254">
        <f t="shared" si="16"/>
        <v>0</v>
      </c>
      <c r="P77" s="255">
        <f t="shared" si="17"/>
        <v>0</v>
      </c>
      <c r="Q77" s="89">
        <f t="shared" si="17"/>
        <v>0</v>
      </c>
      <c r="R77" s="256">
        <f t="shared" si="18"/>
        <v>0</v>
      </c>
    </row>
    <row r="78" spans="2:18" ht="15">
      <c r="B78" s="24"/>
      <c r="C78" s="21" t="str">
        <f t="shared" si="12"/>
        <v xml:space="preserve"> </v>
      </c>
      <c r="D78" s="243"/>
      <c r="E78" s="244"/>
      <c r="F78" s="245">
        <f t="shared" si="13"/>
        <v>0</v>
      </c>
      <c r="G78" s="246"/>
      <c r="H78" s="247"/>
      <c r="I78" s="248">
        <f t="shared" si="14"/>
        <v>0</v>
      </c>
      <c r="J78" s="249"/>
      <c r="K78" s="250"/>
      <c r="L78" s="251">
        <f t="shared" si="15"/>
        <v>0</v>
      </c>
      <c r="M78" s="252"/>
      <c r="N78" s="253"/>
      <c r="O78" s="254">
        <f t="shared" si="16"/>
        <v>0</v>
      </c>
      <c r="P78" s="255">
        <f t="shared" si="17"/>
        <v>0</v>
      </c>
      <c r="Q78" s="89">
        <f t="shared" si="17"/>
        <v>0</v>
      </c>
      <c r="R78" s="256">
        <f t="shared" si="18"/>
        <v>0</v>
      </c>
    </row>
    <row r="79" spans="2:18" ht="15">
      <c r="B79" s="24"/>
      <c r="C79" s="21" t="str">
        <f t="shared" si="12"/>
        <v xml:space="preserve"> </v>
      </c>
      <c r="D79" s="243"/>
      <c r="E79" s="244"/>
      <c r="F79" s="245">
        <f t="shared" si="13"/>
        <v>0</v>
      </c>
      <c r="G79" s="246"/>
      <c r="H79" s="247"/>
      <c r="I79" s="248">
        <f t="shared" si="14"/>
        <v>0</v>
      </c>
      <c r="J79" s="249"/>
      <c r="K79" s="250"/>
      <c r="L79" s="251">
        <f t="shared" si="15"/>
        <v>0</v>
      </c>
      <c r="M79" s="252"/>
      <c r="N79" s="253"/>
      <c r="O79" s="254">
        <f t="shared" si="16"/>
        <v>0</v>
      </c>
      <c r="P79" s="255">
        <f t="shared" si="17"/>
        <v>0</v>
      </c>
      <c r="Q79" s="89">
        <f t="shared" si="17"/>
        <v>0</v>
      </c>
      <c r="R79" s="256">
        <f t="shared" si="18"/>
        <v>0</v>
      </c>
    </row>
    <row r="80" spans="2:18" ht="15">
      <c r="B80" s="24"/>
      <c r="C80" s="21" t="str">
        <f t="shared" si="12"/>
        <v xml:space="preserve"> </v>
      </c>
      <c r="D80" s="243"/>
      <c r="E80" s="244"/>
      <c r="F80" s="245">
        <f t="shared" si="13"/>
        <v>0</v>
      </c>
      <c r="G80" s="246"/>
      <c r="H80" s="247"/>
      <c r="I80" s="248">
        <f t="shared" si="14"/>
        <v>0</v>
      </c>
      <c r="J80" s="249"/>
      <c r="K80" s="250"/>
      <c r="L80" s="251">
        <f t="shared" si="15"/>
        <v>0</v>
      </c>
      <c r="M80" s="252"/>
      <c r="N80" s="253"/>
      <c r="O80" s="254">
        <f t="shared" si="16"/>
        <v>0</v>
      </c>
      <c r="P80" s="255">
        <f t="shared" si="17"/>
        <v>0</v>
      </c>
      <c r="Q80" s="89">
        <f t="shared" si="17"/>
        <v>0</v>
      </c>
      <c r="R80" s="256">
        <f t="shared" si="18"/>
        <v>0</v>
      </c>
    </row>
    <row r="81" spans="2:18" ht="15">
      <c r="B81" s="24"/>
      <c r="C81" s="21" t="str">
        <f t="shared" si="12"/>
        <v xml:space="preserve"> </v>
      </c>
      <c r="D81" s="243"/>
      <c r="E81" s="244"/>
      <c r="F81" s="245">
        <f t="shared" si="13"/>
        <v>0</v>
      </c>
      <c r="G81" s="246"/>
      <c r="H81" s="247"/>
      <c r="I81" s="248">
        <f t="shared" si="14"/>
        <v>0</v>
      </c>
      <c r="J81" s="249"/>
      <c r="K81" s="250"/>
      <c r="L81" s="251">
        <f t="shared" si="15"/>
        <v>0</v>
      </c>
      <c r="M81" s="252"/>
      <c r="N81" s="253"/>
      <c r="O81" s="254">
        <f t="shared" si="16"/>
        <v>0</v>
      </c>
      <c r="P81" s="255">
        <f t="shared" si="17"/>
        <v>0</v>
      </c>
      <c r="Q81" s="89">
        <f t="shared" si="17"/>
        <v>0</v>
      </c>
      <c r="R81" s="256">
        <f t="shared" si="18"/>
        <v>0</v>
      </c>
    </row>
    <row r="82" spans="2:18" ht="15">
      <c r="B82" s="24"/>
      <c r="C82" s="21" t="str">
        <f t="shared" si="12"/>
        <v xml:space="preserve"> </v>
      </c>
      <c r="D82" s="243"/>
      <c r="E82" s="244"/>
      <c r="F82" s="245">
        <f t="shared" si="13"/>
        <v>0</v>
      </c>
      <c r="G82" s="246"/>
      <c r="H82" s="247"/>
      <c r="I82" s="248">
        <f t="shared" si="14"/>
        <v>0</v>
      </c>
      <c r="J82" s="249"/>
      <c r="K82" s="250"/>
      <c r="L82" s="251">
        <f t="shared" si="15"/>
        <v>0</v>
      </c>
      <c r="M82" s="252"/>
      <c r="N82" s="253"/>
      <c r="O82" s="254">
        <f t="shared" si="16"/>
        <v>0</v>
      </c>
      <c r="P82" s="255">
        <f t="shared" si="17"/>
        <v>0</v>
      </c>
      <c r="Q82" s="89">
        <f t="shared" si="17"/>
        <v>0</v>
      </c>
      <c r="R82" s="256">
        <f t="shared" si="18"/>
        <v>0</v>
      </c>
    </row>
    <row r="83" spans="2:18" ht="15">
      <c r="B83" s="24"/>
      <c r="C83" s="21" t="str">
        <f t="shared" si="12"/>
        <v xml:space="preserve"> </v>
      </c>
      <c r="D83" s="243"/>
      <c r="E83" s="244"/>
      <c r="F83" s="245">
        <f t="shared" si="13"/>
        <v>0</v>
      </c>
      <c r="G83" s="246"/>
      <c r="H83" s="247"/>
      <c r="I83" s="248">
        <f t="shared" si="14"/>
        <v>0</v>
      </c>
      <c r="J83" s="249"/>
      <c r="K83" s="250"/>
      <c r="L83" s="251">
        <f t="shared" si="15"/>
        <v>0</v>
      </c>
      <c r="M83" s="252"/>
      <c r="N83" s="253"/>
      <c r="O83" s="254">
        <f t="shared" si="16"/>
        <v>0</v>
      </c>
      <c r="P83" s="255">
        <f t="shared" si="17"/>
        <v>0</v>
      </c>
      <c r="Q83" s="89">
        <f t="shared" si="17"/>
        <v>0</v>
      </c>
      <c r="R83" s="256">
        <f t="shared" si="18"/>
        <v>0</v>
      </c>
    </row>
    <row r="84" spans="2:18" ht="15">
      <c r="B84" s="24"/>
      <c r="C84" s="21" t="str">
        <f t="shared" si="12"/>
        <v xml:space="preserve"> </v>
      </c>
      <c r="D84" s="243"/>
      <c r="E84" s="244"/>
      <c r="F84" s="245">
        <f t="shared" si="13"/>
        <v>0</v>
      </c>
      <c r="G84" s="246"/>
      <c r="H84" s="247"/>
      <c r="I84" s="248">
        <f t="shared" si="14"/>
        <v>0</v>
      </c>
      <c r="J84" s="249"/>
      <c r="K84" s="250"/>
      <c r="L84" s="251">
        <f t="shared" si="15"/>
        <v>0</v>
      </c>
      <c r="M84" s="252"/>
      <c r="N84" s="253"/>
      <c r="O84" s="254">
        <f t="shared" si="16"/>
        <v>0</v>
      </c>
      <c r="P84" s="255">
        <f t="shared" si="17"/>
        <v>0</v>
      </c>
      <c r="Q84" s="89">
        <f t="shared" si="17"/>
        <v>0</v>
      </c>
      <c r="R84" s="256">
        <f t="shared" si="18"/>
        <v>0</v>
      </c>
    </row>
    <row r="85" spans="2:18" ht="15">
      <c r="B85" s="24"/>
      <c r="C85" s="21" t="str">
        <f t="shared" si="12"/>
        <v xml:space="preserve"> </v>
      </c>
      <c r="D85" s="243"/>
      <c r="E85" s="244"/>
      <c r="F85" s="245">
        <f t="shared" si="13"/>
        <v>0</v>
      </c>
      <c r="G85" s="246"/>
      <c r="H85" s="247"/>
      <c r="I85" s="248">
        <f t="shared" si="14"/>
        <v>0</v>
      </c>
      <c r="J85" s="249"/>
      <c r="K85" s="250"/>
      <c r="L85" s="251">
        <f t="shared" si="15"/>
        <v>0</v>
      </c>
      <c r="M85" s="252"/>
      <c r="N85" s="253"/>
      <c r="O85" s="254">
        <f t="shared" si="16"/>
        <v>0</v>
      </c>
      <c r="P85" s="255">
        <f t="shared" si="17"/>
        <v>0</v>
      </c>
      <c r="Q85" s="89">
        <f t="shared" si="17"/>
        <v>0</v>
      </c>
      <c r="R85" s="256">
        <f t="shared" si="18"/>
        <v>0</v>
      </c>
    </row>
    <row r="86" spans="2:18" ht="15">
      <c r="B86" s="24"/>
      <c r="C86" s="21" t="str">
        <f t="shared" si="12"/>
        <v xml:space="preserve"> </v>
      </c>
      <c r="D86" s="243"/>
      <c r="E86" s="244"/>
      <c r="F86" s="245">
        <f t="shared" si="13"/>
        <v>0</v>
      </c>
      <c r="G86" s="246"/>
      <c r="H86" s="247"/>
      <c r="I86" s="248">
        <f t="shared" si="14"/>
        <v>0</v>
      </c>
      <c r="J86" s="249"/>
      <c r="K86" s="250"/>
      <c r="L86" s="251">
        <f t="shared" si="15"/>
        <v>0</v>
      </c>
      <c r="M86" s="252"/>
      <c r="N86" s="253"/>
      <c r="O86" s="254">
        <f t="shared" si="16"/>
        <v>0</v>
      </c>
      <c r="P86" s="255">
        <f t="shared" si="17"/>
        <v>0</v>
      </c>
      <c r="Q86" s="89">
        <f t="shared" si="17"/>
        <v>0</v>
      </c>
      <c r="R86" s="256">
        <f t="shared" si="18"/>
        <v>0</v>
      </c>
    </row>
    <row r="87" spans="2:18" ht="15">
      <c r="B87" s="24"/>
      <c r="C87" s="21" t="str">
        <f t="shared" si="12"/>
        <v xml:space="preserve"> </v>
      </c>
      <c r="D87" s="243"/>
      <c r="E87" s="244"/>
      <c r="F87" s="245">
        <f t="shared" si="13"/>
        <v>0</v>
      </c>
      <c r="G87" s="246"/>
      <c r="H87" s="247"/>
      <c r="I87" s="248">
        <f t="shared" si="14"/>
        <v>0</v>
      </c>
      <c r="J87" s="249"/>
      <c r="K87" s="250"/>
      <c r="L87" s="251">
        <f t="shared" si="15"/>
        <v>0</v>
      </c>
      <c r="M87" s="252"/>
      <c r="N87" s="253"/>
      <c r="O87" s="254">
        <f t="shared" si="16"/>
        <v>0</v>
      </c>
      <c r="P87" s="255">
        <f t="shared" si="17"/>
        <v>0</v>
      </c>
      <c r="Q87" s="89">
        <f t="shared" si="17"/>
        <v>0</v>
      </c>
      <c r="R87" s="256">
        <f t="shared" si="18"/>
        <v>0</v>
      </c>
    </row>
    <row r="88" spans="2:18" ht="15">
      <c r="B88" s="24"/>
      <c r="C88" s="21" t="str">
        <f t="shared" si="12"/>
        <v xml:space="preserve"> </v>
      </c>
      <c r="D88" s="243"/>
      <c r="E88" s="244"/>
      <c r="F88" s="245">
        <f t="shared" si="13"/>
        <v>0</v>
      </c>
      <c r="G88" s="246"/>
      <c r="H88" s="247"/>
      <c r="I88" s="248">
        <f t="shared" si="14"/>
        <v>0</v>
      </c>
      <c r="J88" s="249"/>
      <c r="K88" s="250"/>
      <c r="L88" s="251">
        <f t="shared" si="15"/>
        <v>0</v>
      </c>
      <c r="M88" s="252"/>
      <c r="N88" s="253"/>
      <c r="O88" s="254">
        <f t="shared" si="16"/>
        <v>0</v>
      </c>
      <c r="P88" s="255">
        <f t="shared" si="17"/>
        <v>0</v>
      </c>
      <c r="Q88" s="89">
        <f t="shared" si="17"/>
        <v>0</v>
      </c>
      <c r="R88" s="256">
        <f t="shared" si="18"/>
        <v>0</v>
      </c>
    </row>
    <row r="89" spans="2:18" ht="15">
      <c r="B89" s="24"/>
      <c r="C89" s="21" t="str">
        <f t="shared" si="12"/>
        <v xml:space="preserve"> </v>
      </c>
      <c r="D89" s="243"/>
      <c r="E89" s="244"/>
      <c r="F89" s="245">
        <f t="shared" si="13"/>
        <v>0</v>
      </c>
      <c r="G89" s="246"/>
      <c r="H89" s="247"/>
      <c r="I89" s="248">
        <f t="shared" si="14"/>
        <v>0</v>
      </c>
      <c r="J89" s="249"/>
      <c r="K89" s="250"/>
      <c r="L89" s="251">
        <f t="shared" si="15"/>
        <v>0</v>
      </c>
      <c r="M89" s="252"/>
      <c r="N89" s="253"/>
      <c r="O89" s="254">
        <f t="shared" si="16"/>
        <v>0</v>
      </c>
      <c r="P89" s="255">
        <f t="shared" si="17"/>
        <v>0</v>
      </c>
      <c r="Q89" s="89">
        <f t="shared" si="17"/>
        <v>0</v>
      </c>
      <c r="R89" s="256">
        <f t="shared" si="18"/>
        <v>0</v>
      </c>
    </row>
    <row r="90" spans="2:18" ht="12.75" thickBot="1">
      <c r="B90" s="25"/>
      <c r="C90" s="22" t="str">
        <f t="shared" si="12"/>
        <v xml:space="preserve"> </v>
      </c>
      <c r="D90" s="257"/>
      <c r="E90" s="258"/>
      <c r="F90" s="259">
        <f t="shared" si="13"/>
        <v>0</v>
      </c>
      <c r="G90" s="260"/>
      <c r="H90" s="261"/>
      <c r="I90" s="262">
        <f t="shared" si="14"/>
        <v>0</v>
      </c>
      <c r="J90" s="263"/>
      <c r="K90" s="264"/>
      <c r="L90" s="265">
        <f t="shared" si="15"/>
        <v>0</v>
      </c>
      <c r="M90" s="266"/>
      <c r="N90" s="267"/>
      <c r="O90" s="268">
        <f t="shared" si="16"/>
        <v>0</v>
      </c>
      <c r="P90" s="269">
        <f t="shared" si="17"/>
        <v>0</v>
      </c>
      <c r="Q90" s="270">
        <f t="shared" si="17"/>
        <v>0</v>
      </c>
      <c r="R90" s="271">
        <f t="shared" si="18"/>
        <v>0</v>
      </c>
    </row>
    <row r="91" spans="4:18" ht="12.75" thickTop="1">
      <c r="D91" s="85"/>
      <c r="E91" s="85"/>
      <c r="F91" s="272"/>
      <c r="G91" s="85"/>
      <c r="H91" s="85"/>
      <c r="I91" s="272"/>
      <c r="J91" s="85"/>
      <c r="K91" s="85"/>
      <c r="L91" s="272"/>
      <c r="M91" s="85"/>
      <c r="N91" s="85"/>
      <c r="O91" s="272"/>
      <c r="P91" s="85"/>
      <c r="Q91" s="85"/>
      <c r="R91" s="272"/>
    </row>
  </sheetData>
  <sheetProtection algorithmName="SHA-512" hashValue="t+PthmO/HZto5+ptBou4wTP2oBNs7ipGbmg0eZsLtGR6gtgRNEf+TCuqX0yXJSWmLs3nLQVh8vEuv2/msrSKyQ==" saltValue="UROIWL+85un184NDxCr5cw==" spinCount="100000" sheet="1" sort="0" autoFilter="0"/>
  <autoFilter ref="B5:R91">
    <sortState ref="B6:R91">
      <sortCondition customList="Corfo,Beneficiario,Beneficiario Mandatario,Beneficiario Mandante,Coejecutor,Asociado" ref="C6:C91"/>
    </sortState>
  </autoFilter>
  <mergeCells count="2">
    <mergeCell ref="G1:L1"/>
    <mergeCell ref="G2:J2"/>
  </mergeCells>
  <conditionalFormatting sqref="O2">
    <cfRule type="cellIs" priority="1" dxfId="2" operator="greaterThan">
      <formula>0.05</formula>
    </cfRule>
  </conditionalFormatting>
  <dataValidations count="1">
    <dataValidation type="list" allowBlank="1" showInputMessage="1" showErrorMessage="1" sqref="B6:B90">
      <formula1>participantes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R90"/>
  <sheetViews>
    <sheetView showGridLines="0" showRowColHeaders="0" workbookViewId="0" topLeftCell="A1">
      <pane xSplit="3" ySplit="5" topLeftCell="D6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M6" sqref="M6"/>
    </sheetView>
  </sheetViews>
  <sheetFormatPr defaultColWidth="11.421875" defaultRowHeight="15"/>
  <cols>
    <col min="1" max="1" width="2.00390625" style="5" customWidth="1"/>
    <col min="2" max="2" width="27.8515625" style="5" customWidth="1"/>
    <col min="3" max="3" width="20.421875" style="5" customWidth="1"/>
    <col min="4" max="5" width="11.421875" style="5" customWidth="1"/>
    <col min="6" max="6" width="11.421875" style="4" customWidth="1"/>
    <col min="7" max="8" width="11.421875" style="5" customWidth="1"/>
    <col min="9" max="9" width="11.421875" style="4" customWidth="1"/>
    <col min="10" max="11" width="11.421875" style="5" customWidth="1"/>
    <col min="12" max="12" width="11.421875" style="4" customWidth="1"/>
    <col min="13" max="14" width="11.421875" style="5" customWidth="1"/>
    <col min="15" max="15" width="11.421875" style="4" customWidth="1"/>
    <col min="16" max="17" width="11.421875" style="5" customWidth="1"/>
    <col min="18" max="18" width="11.421875" style="4" customWidth="1"/>
    <col min="19" max="16384" width="11.421875" style="5" customWidth="1"/>
  </cols>
  <sheetData>
    <row r="1" spans="2:15" ht="26.25">
      <c r="B1" s="33" t="s">
        <v>38</v>
      </c>
      <c r="F1" s="4" t="s">
        <v>14</v>
      </c>
      <c r="G1" s="296" t="str">
        <f>+Inicio!$B$10</f>
        <v>Escriba el nombre del proyecto postulado…</v>
      </c>
      <c r="H1" s="296"/>
      <c r="I1" s="296"/>
      <c r="J1" s="296"/>
      <c r="K1" s="296"/>
      <c r="L1" s="296"/>
      <c r="O1" s="4" t="s">
        <v>59</v>
      </c>
    </row>
    <row r="2" spans="2:16" ht="42" customHeight="1">
      <c r="B2" s="27"/>
      <c r="F2" s="34" t="s">
        <v>60</v>
      </c>
      <c r="G2" s="297" t="e">
        <f>VLOOKUP("Mandatario",Participantes!$B$2:$F$86,5,FALSE)</f>
        <v>#N/A</v>
      </c>
      <c r="H2" s="297"/>
      <c r="I2" s="297"/>
      <c r="J2" s="297"/>
      <c r="O2" s="173" t="e">
        <f>+O4/R6</f>
        <v>#DIV/0!</v>
      </c>
      <c r="P2" s="174" t="e">
        <f>IF(O2&gt;5%,"El porcentaje de Gtos de Adm. no podrá superar el 5% del Aporte de I+D.","Ok")</f>
        <v>#DIV/0!</v>
      </c>
    </row>
    <row r="3" spans="2:18" ht="15">
      <c r="B3" s="19"/>
      <c r="C3" s="19"/>
      <c r="D3" s="7" t="s">
        <v>24</v>
      </c>
      <c r="E3" s="8"/>
      <c r="F3" s="9"/>
      <c r="G3" s="10" t="s">
        <v>25</v>
      </c>
      <c r="H3" s="11"/>
      <c r="I3" s="12"/>
      <c r="J3" s="13" t="s">
        <v>26</v>
      </c>
      <c r="K3" s="14"/>
      <c r="L3" s="14"/>
      <c r="M3" s="15" t="s">
        <v>27</v>
      </c>
      <c r="N3" s="16"/>
      <c r="O3" s="16"/>
      <c r="P3" s="17" t="s">
        <v>28</v>
      </c>
      <c r="Q3" s="18"/>
      <c r="R3" s="23"/>
    </row>
    <row r="4" spans="2:18" ht="15">
      <c r="B4" s="19"/>
      <c r="C4" s="19"/>
      <c r="D4" s="212">
        <f>SUBTOTAL(9,D6:D90)</f>
        <v>0</v>
      </c>
      <c r="E4" s="212">
        <f aca="true" t="shared" si="0" ref="E4:R4">SUBTOTAL(9,E6:E90)</f>
        <v>0</v>
      </c>
      <c r="F4" s="212">
        <f t="shared" si="0"/>
        <v>0</v>
      </c>
      <c r="G4" s="213">
        <f t="shared" si="0"/>
        <v>0</v>
      </c>
      <c r="H4" s="213">
        <f t="shared" si="0"/>
        <v>0</v>
      </c>
      <c r="I4" s="214">
        <f t="shared" si="0"/>
        <v>0</v>
      </c>
      <c r="J4" s="215">
        <f t="shared" si="0"/>
        <v>0</v>
      </c>
      <c r="K4" s="215">
        <f t="shared" si="0"/>
        <v>0</v>
      </c>
      <c r="L4" s="216">
        <f t="shared" si="0"/>
        <v>0</v>
      </c>
      <c r="M4" s="217">
        <f t="shared" si="0"/>
        <v>0</v>
      </c>
      <c r="N4" s="217">
        <f t="shared" si="0"/>
        <v>0</v>
      </c>
      <c r="O4" s="218">
        <f t="shared" si="0"/>
        <v>0</v>
      </c>
      <c r="P4" s="95">
        <f t="shared" si="0"/>
        <v>0</v>
      </c>
      <c r="Q4" s="95">
        <f t="shared" si="0"/>
        <v>0</v>
      </c>
      <c r="R4" s="95">
        <f t="shared" si="0"/>
        <v>0</v>
      </c>
    </row>
    <row r="5" spans="2:18" ht="15">
      <c r="B5" s="6" t="s">
        <v>10</v>
      </c>
      <c r="C5" s="17" t="s">
        <v>7</v>
      </c>
      <c r="D5" s="219" t="s">
        <v>0</v>
      </c>
      <c r="E5" s="219" t="s">
        <v>9</v>
      </c>
      <c r="F5" s="220" t="s">
        <v>2</v>
      </c>
      <c r="G5" s="221" t="s">
        <v>0</v>
      </c>
      <c r="H5" s="221" t="s">
        <v>9</v>
      </c>
      <c r="I5" s="222" t="s">
        <v>2</v>
      </c>
      <c r="J5" s="223" t="s">
        <v>0</v>
      </c>
      <c r="K5" s="223" t="s">
        <v>9</v>
      </c>
      <c r="L5" s="224" t="s">
        <v>2</v>
      </c>
      <c r="M5" s="225" t="s">
        <v>0</v>
      </c>
      <c r="N5" s="225" t="s">
        <v>9</v>
      </c>
      <c r="O5" s="226" t="s">
        <v>2</v>
      </c>
      <c r="P5" s="227" t="s">
        <v>0</v>
      </c>
      <c r="Q5" s="227" t="s">
        <v>9</v>
      </c>
      <c r="R5" s="228" t="s">
        <v>2</v>
      </c>
    </row>
    <row r="6" spans="2:18" ht="15">
      <c r="B6" s="171" t="s">
        <v>44</v>
      </c>
      <c r="C6" s="20" t="str">
        <f aca="true" t="shared" si="1" ref="C6:C69">IF(B6&gt;0,(VLOOKUP(B6,entidades,2,FALSE))," ")</f>
        <v>SQM (Aporte de I+D)</v>
      </c>
      <c r="D6" s="229"/>
      <c r="E6" s="230"/>
      <c r="F6" s="231">
        <f aca="true" t="shared" si="2" ref="F6:F9">+D6+E6</f>
        <v>0</v>
      </c>
      <c r="G6" s="232"/>
      <c r="H6" s="233"/>
      <c r="I6" s="234">
        <f aca="true" t="shared" si="3" ref="I6:I9">+G6+H6</f>
        <v>0</v>
      </c>
      <c r="J6" s="235"/>
      <c r="K6" s="236"/>
      <c r="L6" s="237">
        <f aca="true" t="shared" si="4" ref="L6:L9">+J6+K6</f>
        <v>0</v>
      </c>
      <c r="M6" s="238"/>
      <c r="N6" s="239"/>
      <c r="O6" s="240">
        <f aca="true" t="shared" si="5" ref="O6:O69">+M6+N6</f>
        <v>0</v>
      </c>
      <c r="P6" s="241">
        <f aca="true" t="shared" si="6" ref="P6:Q37">+D6+G6+J6+M6</f>
        <v>0</v>
      </c>
      <c r="Q6" s="194">
        <f t="shared" si="6"/>
        <v>0</v>
      </c>
      <c r="R6" s="242">
        <f aca="true" t="shared" si="7" ref="R6:R69">+P6+Q6</f>
        <v>0</v>
      </c>
    </row>
    <row r="7" spans="2:18" ht="15">
      <c r="B7" s="24"/>
      <c r="C7" s="21" t="str">
        <f t="shared" si="1"/>
        <v xml:space="preserve"> </v>
      </c>
      <c r="D7" s="243"/>
      <c r="E7" s="244"/>
      <c r="F7" s="245">
        <f t="shared" si="2"/>
        <v>0</v>
      </c>
      <c r="G7" s="246"/>
      <c r="H7" s="247"/>
      <c r="I7" s="248">
        <f t="shared" si="3"/>
        <v>0</v>
      </c>
      <c r="J7" s="249"/>
      <c r="K7" s="250"/>
      <c r="L7" s="251">
        <f t="shared" si="4"/>
        <v>0</v>
      </c>
      <c r="M7" s="252"/>
      <c r="N7" s="253"/>
      <c r="O7" s="254">
        <f t="shared" si="5"/>
        <v>0</v>
      </c>
      <c r="P7" s="255">
        <f t="shared" si="6"/>
        <v>0</v>
      </c>
      <c r="Q7" s="89">
        <f t="shared" si="6"/>
        <v>0</v>
      </c>
      <c r="R7" s="256">
        <f t="shared" si="7"/>
        <v>0</v>
      </c>
    </row>
    <row r="8" spans="2:18" ht="15">
      <c r="B8" s="24"/>
      <c r="C8" s="21" t="str">
        <f t="shared" si="1"/>
        <v xml:space="preserve"> </v>
      </c>
      <c r="D8" s="243"/>
      <c r="E8" s="244"/>
      <c r="F8" s="245">
        <f t="shared" si="2"/>
        <v>0</v>
      </c>
      <c r="G8" s="246"/>
      <c r="H8" s="247"/>
      <c r="I8" s="248">
        <f t="shared" si="3"/>
        <v>0</v>
      </c>
      <c r="J8" s="249"/>
      <c r="K8" s="250"/>
      <c r="L8" s="251">
        <f t="shared" si="4"/>
        <v>0</v>
      </c>
      <c r="M8" s="252"/>
      <c r="N8" s="253"/>
      <c r="O8" s="254">
        <f t="shared" si="5"/>
        <v>0</v>
      </c>
      <c r="P8" s="255">
        <f t="shared" si="6"/>
        <v>0</v>
      </c>
      <c r="Q8" s="89">
        <f t="shared" si="6"/>
        <v>0</v>
      </c>
      <c r="R8" s="256">
        <f t="shared" si="7"/>
        <v>0</v>
      </c>
    </row>
    <row r="9" spans="2:18" ht="15">
      <c r="B9" s="24"/>
      <c r="C9" s="21" t="str">
        <f t="shared" si="1"/>
        <v xml:space="preserve"> </v>
      </c>
      <c r="D9" s="243"/>
      <c r="E9" s="244"/>
      <c r="F9" s="245">
        <f t="shared" si="2"/>
        <v>0</v>
      </c>
      <c r="G9" s="246"/>
      <c r="H9" s="247"/>
      <c r="I9" s="248">
        <f t="shared" si="3"/>
        <v>0</v>
      </c>
      <c r="J9" s="249"/>
      <c r="K9" s="250"/>
      <c r="L9" s="251">
        <f t="shared" si="4"/>
        <v>0</v>
      </c>
      <c r="M9" s="252"/>
      <c r="N9" s="253"/>
      <c r="O9" s="254">
        <f t="shared" si="5"/>
        <v>0</v>
      </c>
      <c r="P9" s="255">
        <f t="shared" si="6"/>
        <v>0</v>
      </c>
      <c r="Q9" s="89">
        <f t="shared" si="6"/>
        <v>0</v>
      </c>
      <c r="R9" s="256">
        <f t="shared" si="7"/>
        <v>0</v>
      </c>
    </row>
    <row r="10" spans="2:18" ht="15">
      <c r="B10" s="24"/>
      <c r="C10" s="21" t="str">
        <f t="shared" si="1"/>
        <v xml:space="preserve"> </v>
      </c>
      <c r="D10" s="243"/>
      <c r="E10" s="244"/>
      <c r="F10" s="245">
        <f aca="true" t="shared" si="8" ref="F10:F69">+D10+E10</f>
        <v>0</v>
      </c>
      <c r="G10" s="246"/>
      <c r="H10" s="247"/>
      <c r="I10" s="248">
        <f aca="true" t="shared" si="9" ref="I10:I69">+G10+H10</f>
        <v>0</v>
      </c>
      <c r="J10" s="249"/>
      <c r="K10" s="250"/>
      <c r="L10" s="251">
        <f aca="true" t="shared" si="10" ref="L10:L69">+J10+K10</f>
        <v>0</v>
      </c>
      <c r="M10" s="252"/>
      <c r="N10" s="253"/>
      <c r="O10" s="254">
        <f t="shared" si="5"/>
        <v>0</v>
      </c>
      <c r="P10" s="255">
        <f t="shared" si="6"/>
        <v>0</v>
      </c>
      <c r="Q10" s="89">
        <f t="shared" si="6"/>
        <v>0</v>
      </c>
      <c r="R10" s="256">
        <f t="shared" si="7"/>
        <v>0</v>
      </c>
    </row>
    <row r="11" spans="2:18" ht="15">
      <c r="B11" s="24"/>
      <c r="C11" s="21" t="str">
        <f t="shared" si="1"/>
        <v xml:space="preserve"> </v>
      </c>
      <c r="D11" s="243"/>
      <c r="E11" s="244"/>
      <c r="F11" s="245">
        <f t="shared" si="8"/>
        <v>0</v>
      </c>
      <c r="G11" s="246"/>
      <c r="H11" s="247"/>
      <c r="I11" s="248">
        <f t="shared" si="9"/>
        <v>0</v>
      </c>
      <c r="J11" s="249"/>
      <c r="K11" s="250"/>
      <c r="L11" s="251">
        <f t="shared" si="10"/>
        <v>0</v>
      </c>
      <c r="M11" s="252"/>
      <c r="N11" s="253"/>
      <c r="O11" s="254">
        <f t="shared" si="5"/>
        <v>0</v>
      </c>
      <c r="P11" s="255">
        <f t="shared" si="6"/>
        <v>0</v>
      </c>
      <c r="Q11" s="89">
        <f t="shared" si="6"/>
        <v>0</v>
      </c>
      <c r="R11" s="256">
        <f t="shared" si="7"/>
        <v>0</v>
      </c>
    </row>
    <row r="12" spans="2:18" ht="15">
      <c r="B12" s="24"/>
      <c r="C12" s="21" t="str">
        <f t="shared" si="1"/>
        <v xml:space="preserve"> </v>
      </c>
      <c r="D12" s="243"/>
      <c r="E12" s="244"/>
      <c r="F12" s="245">
        <f t="shared" si="8"/>
        <v>0</v>
      </c>
      <c r="G12" s="246"/>
      <c r="H12" s="247"/>
      <c r="I12" s="248">
        <f t="shared" si="9"/>
        <v>0</v>
      </c>
      <c r="J12" s="249"/>
      <c r="K12" s="250"/>
      <c r="L12" s="251">
        <f t="shared" si="10"/>
        <v>0</v>
      </c>
      <c r="M12" s="252"/>
      <c r="N12" s="253"/>
      <c r="O12" s="254">
        <f t="shared" si="5"/>
        <v>0</v>
      </c>
      <c r="P12" s="255">
        <f t="shared" si="6"/>
        <v>0</v>
      </c>
      <c r="Q12" s="89">
        <f t="shared" si="6"/>
        <v>0</v>
      </c>
      <c r="R12" s="256">
        <f t="shared" si="7"/>
        <v>0</v>
      </c>
    </row>
    <row r="13" spans="2:18" ht="15">
      <c r="B13" s="24"/>
      <c r="C13" s="21" t="str">
        <f t="shared" si="1"/>
        <v xml:space="preserve"> </v>
      </c>
      <c r="D13" s="243"/>
      <c r="E13" s="244"/>
      <c r="F13" s="245">
        <f t="shared" si="8"/>
        <v>0</v>
      </c>
      <c r="G13" s="246"/>
      <c r="H13" s="247"/>
      <c r="I13" s="248">
        <f t="shared" si="9"/>
        <v>0</v>
      </c>
      <c r="J13" s="249"/>
      <c r="K13" s="250"/>
      <c r="L13" s="251">
        <f t="shared" si="10"/>
        <v>0</v>
      </c>
      <c r="M13" s="252"/>
      <c r="N13" s="253"/>
      <c r="O13" s="254">
        <f t="shared" si="5"/>
        <v>0</v>
      </c>
      <c r="P13" s="255">
        <f t="shared" si="6"/>
        <v>0</v>
      </c>
      <c r="Q13" s="89">
        <f t="shared" si="6"/>
        <v>0</v>
      </c>
      <c r="R13" s="256">
        <f t="shared" si="7"/>
        <v>0</v>
      </c>
    </row>
    <row r="14" spans="2:18" ht="15">
      <c r="B14" s="24"/>
      <c r="C14" s="21" t="str">
        <f t="shared" si="1"/>
        <v xml:space="preserve"> </v>
      </c>
      <c r="D14" s="243"/>
      <c r="E14" s="244"/>
      <c r="F14" s="245">
        <f t="shared" si="8"/>
        <v>0</v>
      </c>
      <c r="G14" s="246"/>
      <c r="H14" s="247"/>
      <c r="I14" s="248">
        <f t="shared" si="9"/>
        <v>0</v>
      </c>
      <c r="J14" s="249"/>
      <c r="K14" s="250"/>
      <c r="L14" s="251">
        <f t="shared" si="10"/>
        <v>0</v>
      </c>
      <c r="M14" s="252"/>
      <c r="N14" s="253"/>
      <c r="O14" s="254">
        <f t="shared" si="5"/>
        <v>0</v>
      </c>
      <c r="P14" s="255">
        <f t="shared" si="6"/>
        <v>0</v>
      </c>
      <c r="Q14" s="89">
        <f t="shared" si="6"/>
        <v>0</v>
      </c>
      <c r="R14" s="256">
        <f t="shared" si="7"/>
        <v>0</v>
      </c>
    </row>
    <row r="15" spans="2:18" ht="15">
      <c r="B15" s="24"/>
      <c r="C15" s="21" t="str">
        <f t="shared" si="1"/>
        <v xml:space="preserve"> </v>
      </c>
      <c r="D15" s="243"/>
      <c r="E15" s="244"/>
      <c r="F15" s="245">
        <f t="shared" si="8"/>
        <v>0</v>
      </c>
      <c r="G15" s="246"/>
      <c r="H15" s="247"/>
      <c r="I15" s="248">
        <f t="shared" si="9"/>
        <v>0</v>
      </c>
      <c r="J15" s="249"/>
      <c r="K15" s="250"/>
      <c r="L15" s="251">
        <f t="shared" si="10"/>
        <v>0</v>
      </c>
      <c r="M15" s="252"/>
      <c r="N15" s="253"/>
      <c r="O15" s="254">
        <f t="shared" si="5"/>
        <v>0</v>
      </c>
      <c r="P15" s="255">
        <f t="shared" si="6"/>
        <v>0</v>
      </c>
      <c r="Q15" s="89">
        <f t="shared" si="6"/>
        <v>0</v>
      </c>
      <c r="R15" s="256">
        <f t="shared" si="7"/>
        <v>0</v>
      </c>
    </row>
    <row r="16" spans="2:18" ht="15">
      <c r="B16" s="24"/>
      <c r="C16" s="21" t="str">
        <f t="shared" si="1"/>
        <v xml:space="preserve"> </v>
      </c>
      <c r="D16" s="243"/>
      <c r="E16" s="244"/>
      <c r="F16" s="245">
        <f t="shared" si="8"/>
        <v>0</v>
      </c>
      <c r="G16" s="246"/>
      <c r="H16" s="247"/>
      <c r="I16" s="248">
        <f t="shared" si="9"/>
        <v>0</v>
      </c>
      <c r="J16" s="249"/>
      <c r="K16" s="250"/>
      <c r="L16" s="251">
        <f t="shared" si="10"/>
        <v>0</v>
      </c>
      <c r="M16" s="252"/>
      <c r="N16" s="253"/>
      <c r="O16" s="254">
        <f t="shared" si="5"/>
        <v>0</v>
      </c>
      <c r="P16" s="255">
        <f t="shared" si="6"/>
        <v>0</v>
      </c>
      <c r="Q16" s="89">
        <f t="shared" si="6"/>
        <v>0</v>
      </c>
      <c r="R16" s="256">
        <f t="shared" si="7"/>
        <v>0</v>
      </c>
    </row>
    <row r="17" spans="2:18" ht="15">
      <c r="B17" s="24"/>
      <c r="C17" s="21" t="str">
        <f t="shared" si="1"/>
        <v xml:space="preserve"> </v>
      </c>
      <c r="D17" s="243"/>
      <c r="E17" s="244"/>
      <c r="F17" s="245">
        <f t="shared" si="8"/>
        <v>0</v>
      </c>
      <c r="G17" s="246"/>
      <c r="H17" s="247"/>
      <c r="I17" s="248">
        <f t="shared" si="9"/>
        <v>0</v>
      </c>
      <c r="J17" s="249"/>
      <c r="K17" s="250"/>
      <c r="L17" s="251">
        <f t="shared" si="10"/>
        <v>0</v>
      </c>
      <c r="M17" s="252"/>
      <c r="N17" s="253"/>
      <c r="O17" s="254">
        <f t="shared" si="5"/>
        <v>0</v>
      </c>
      <c r="P17" s="255">
        <f t="shared" si="6"/>
        <v>0</v>
      </c>
      <c r="Q17" s="89">
        <f t="shared" si="6"/>
        <v>0</v>
      </c>
      <c r="R17" s="256">
        <f t="shared" si="7"/>
        <v>0</v>
      </c>
    </row>
    <row r="18" spans="2:18" ht="15">
      <c r="B18" s="24"/>
      <c r="C18" s="21" t="str">
        <f t="shared" si="1"/>
        <v xml:space="preserve"> </v>
      </c>
      <c r="D18" s="243"/>
      <c r="E18" s="244"/>
      <c r="F18" s="245">
        <f t="shared" si="8"/>
        <v>0</v>
      </c>
      <c r="G18" s="246"/>
      <c r="H18" s="247"/>
      <c r="I18" s="248">
        <f t="shared" si="9"/>
        <v>0</v>
      </c>
      <c r="J18" s="249"/>
      <c r="K18" s="250"/>
      <c r="L18" s="251">
        <f t="shared" si="10"/>
        <v>0</v>
      </c>
      <c r="M18" s="252"/>
      <c r="N18" s="253"/>
      <c r="O18" s="254">
        <f t="shared" si="5"/>
        <v>0</v>
      </c>
      <c r="P18" s="255">
        <f t="shared" si="6"/>
        <v>0</v>
      </c>
      <c r="Q18" s="89">
        <f t="shared" si="6"/>
        <v>0</v>
      </c>
      <c r="R18" s="256">
        <f t="shared" si="7"/>
        <v>0</v>
      </c>
    </row>
    <row r="19" spans="2:18" ht="15">
      <c r="B19" s="24"/>
      <c r="C19" s="21" t="str">
        <f t="shared" si="1"/>
        <v xml:space="preserve"> </v>
      </c>
      <c r="D19" s="243"/>
      <c r="E19" s="244"/>
      <c r="F19" s="245">
        <f t="shared" si="8"/>
        <v>0</v>
      </c>
      <c r="G19" s="246"/>
      <c r="H19" s="247"/>
      <c r="I19" s="248">
        <f t="shared" si="9"/>
        <v>0</v>
      </c>
      <c r="J19" s="249"/>
      <c r="K19" s="250"/>
      <c r="L19" s="251">
        <f t="shared" si="10"/>
        <v>0</v>
      </c>
      <c r="M19" s="252"/>
      <c r="N19" s="253"/>
      <c r="O19" s="254">
        <f t="shared" si="5"/>
        <v>0</v>
      </c>
      <c r="P19" s="255">
        <f t="shared" si="6"/>
        <v>0</v>
      </c>
      <c r="Q19" s="89">
        <f t="shared" si="6"/>
        <v>0</v>
      </c>
      <c r="R19" s="256">
        <f t="shared" si="7"/>
        <v>0</v>
      </c>
    </row>
    <row r="20" spans="2:18" ht="15">
      <c r="B20" s="24"/>
      <c r="C20" s="21" t="str">
        <f t="shared" si="1"/>
        <v xml:space="preserve"> </v>
      </c>
      <c r="D20" s="243"/>
      <c r="E20" s="244"/>
      <c r="F20" s="245">
        <f t="shared" si="8"/>
        <v>0</v>
      </c>
      <c r="G20" s="246"/>
      <c r="H20" s="247"/>
      <c r="I20" s="248">
        <f t="shared" si="9"/>
        <v>0</v>
      </c>
      <c r="J20" s="249"/>
      <c r="K20" s="250"/>
      <c r="L20" s="251">
        <f t="shared" si="10"/>
        <v>0</v>
      </c>
      <c r="M20" s="252"/>
      <c r="N20" s="253"/>
      <c r="O20" s="254">
        <f t="shared" si="5"/>
        <v>0</v>
      </c>
      <c r="P20" s="255">
        <f t="shared" si="6"/>
        <v>0</v>
      </c>
      <c r="Q20" s="89">
        <f t="shared" si="6"/>
        <v>0</v>
      </c>
      <c r="R20" s="256">
        <f t="shared" si="7"/>
        <v>0</v>
      </c>
    </row>
    <row r="21" spans="2:18" ht="15">
      <c r="B21" s="24"/>
      <c r="C21" s="21" t="str">
        <f t="shared" si="1"/>
        <v xml:space="preserve"> </v>
      </c>
      <c r="D21" s="243"/>
      <c r="E21" s="244"/>
      <c r="F21" s="245">
        <f t="shared" si="8"/>
        <v>0</v>
      </c>
      <c r="G21" s="246"/>
      <c r="H21" s="247"/>
      <c r="I21" s="248">
        <f t="shared" si="9"/>
        <v>0</v>
      </c>
      <c r="J21" s="249"/>
      <c r="K21" s="250"/>
      <c r="L21" s="251">
        <f t="shared" si="10"/>
        <v>0</v>
      </c>
      <c r="M21" s="252"/>
      <c r="N21" s="253"/>
      <c r="O21" s="254">
        <f t="shared" si="5"/>
        <v>0</v>
      </c>
      <c r="P21" s="255">
        <f t="shared" si="6"/>
        <v>0</v>
      </c>
      <c r="Q21" s="89">
        <f t="shared" si="6"/>
        <v>0</v>
      </c>
      <c r="R21" s="256">
        <f t="shared" si="7"/>
        <v>0</v>
      </c>
    </row>
    <row r="22" spans="2:18" ht="15">
      <c r="B22" s="24"/>
      <c r="C22" s="21" t="str">
        <f t="shared" si="1"/>
        <v xml:space="preserve"> </v>
      </c>
      <c r="D22" s="243"/>
      <c r="E22" s="244"/>
      <c r="F22" s="245">
        <f t="shared" si="8"/>
        <v>0</v>
      </c>
      <c r="G22" s="246"/>
      <c r="H22" s="247"/>
      <c r="I22" s="248">
        <f t="shared" si="9"/>
        <v>0</v>
      </c>
      <c r="J22" s="249"/>
      <c r="K22" s="250"/>
      <c r="L22" s="251">
        <f t="shared" si="10"/>
        <v>0</v>
      </c>
      <c r="M22" s="252"/>
      <c r="N22" s="253"/>
      <c r="O22" s="254">
        <f t="shared" si="5"/>
        <v>0</v>
      </c>
      <c r="P22" s="255">
        <f t="shared" si="6"/>
        <v>0</v>
      </c>
      <c r="Q22" s="89">
        <f t="shared" si="6"/>
        <v>0</v>
      </c>
      <c r="R22" s="256">
        <f t="shared" si="7"/>
        <v>0</v>
      </c>
    </row>
    <row r="23" spans="2:18" ht="15">
      <c r="B23" s="24"/>
      <c r="C23" s="21" t="str">
        <f t="shared" si="1"/>
        <v xml:space="preserve"> </v>
      </c>
      <c r="D23" s="243"/>
      <c r="E23" s="244"/>
      <c r="F23" s="245">
        <f t="shared" si="8"/>
        <v>0</v>
      </c>
      <c r="G23" s="246"/>
      <c r="H23" s="247"/>
      <c r="I23" s="248">
        <f t="shared" si="9"/>
        <v>0</v>
      </c>
      <c r="J23" s="249"/>
      <c r="K23" s="250"/>
      <c r="L23" s="251">
        <f t="shared" si="10"/>
        <v>0</v>
      </c>
      <c r="M23" s="252"/>
      <c r="N23" s="253"/>
      <c r="O23" s="254">
        <f t="shared" si="5"/>
        <v>0</v>
      </c>
      <c r="P23" s="255">
        <f t="shared" si="6"/>
        <v>0</v>
      </c>
      <c r="Q23" s="89">
        <f t="shared" si="6"/>
        <v>0</v>
      </c>
      <c r="R23" s="256">
        <f t="shared" si="7"/>
        <v>0</v>
      </c>
    </row>
    <row r="24" spans="2:18" ht="15">
      <c r="B24" s="24"/>
      <c r="C24" s="21" t="str">
        <f t="shared" si="1"/>
        <v xml:space="preserve"> </v>
      </c>
      <c r="D24" s="243"/>
      <c r="E24" s="244"/>
      <c r="F24" s="245">
        <f t="shared" si="8"/>
        <v>0</v>
      </c>
      <c r="G24" s="246"/>
      <c r="H24" s="247"/>
      <c r="I24" s="248">
        <f t="shared" si="9"/>
        <v>0</v>
      </c>
      <c r="J24" s="249"/>
      <c r="K24" s="250"/>
      <c r="L24" s="251">
        <f t="shared" si="10"/>
        <v>0</v>
      </c>
      <c r="M24" s="252"/>
      <c r="N24" s="253"/>
      <c r="O24" s="254">
        <f t="shared" si="5"/>
        <v>0</v>
      </c>
      <c r="P24" s="255">
        <f t="shared" si="6"/>
        <v>0</v>
      </c>
      <c r="Q24" s="89">
        <f t="shared" si="6"/>
        <v>0</v>
      </c>
      <c r="R24" s="256">
        <f t="shared" si="7"/>
        <v>0</v>
      </c>
    </row>
    <row r="25" spans="2:18" ht="15">
      <c r="B25" s="24"/>
      <c r="C25" s="21" t="str">
        <f t="shared" si="1"/>
        <v xml:space="preserve"> </v>
      </c>
      <c r="D25" s="243"/>
      <c r="E25" s="244"/>
      <c r="F25" s="245">
        <f t="shared" si="8"/>
        <v>0</v>
      </c>
      <c r="G25" s="246"/>
      <c r="H25" s="247"/>
      <c r="I25" s="248">
        <f t="shared" si="9"/>
        <v>0</v>
      </c>
      <c r="J25" s="249"/>
      <c r="K25" s="250"/>
      <c r="L25" s="251">
        <f t="shared" si="10"/>
        <v>0</v>
      </c>
      <c r="M25" s="252"/>
      <c r="N25" s="253"/>
      <c r="O25" s="254">
        <f t="shared" si="5"/>
        <v>0</v>
      </c>
      <c r="P25" s="255">
        <f t="shared" si="6"/>
        <v>0</v>
      </c>
      <c r="Q25" s="89">
        <f t="shared" si="6"/>
        <v>0</v>
      </c>
      <c r="R25" s="256">
        <f t="shared" si="7"/>
        <v>0</v>
      </c>
    </row>
    <row r="26" spans="2:18" ht="15">
      <c r="B26" s="24"/>
      <c r="C26" s="21" t="str">
        <f t="shared" si="1"/>
        <v xml:space="preserve"> </v>
      </c>
      <c r="D26" s="243"/>
      <c r="E26" s="244"/>
      <c r="F26" s="245">
        <f t="shared" si="8"/>
        <v>0</v>
      </c>
      <c r="G26" s="246"/>
      <c r="H26" s="247"/>
      <c r="I26" s="248">
        <f t="shared" si="9"/>
        <v>0</v>
      </c>
      <c r="J26" s="249"/>
      <c r="K26" s="250"/>
      <c r="L26" s="251">
        <f t="shared" si="10"/>
        <v>0</v>
      </c>
      <c r="M26" s="252"/>
      <c r="N26" s="253"/>
      <c r="O26" s="254">
        <f t="shared" si="5"/>
        <v>0</v>
      </c>
      <c r="P26" s="255">
        <f t="shared" si="6"/>
        <v>0</v>
      </c>
      <c r="Q26" s="89">
        <f t="shared" si="6"/>
        <v>0</v>
      </c>
      <c r="R26" s="256">
        <f t="shared" si="7"/>
        <v>0</v>
      </c>
    </row>
    <row r="27" spans="2:18" ht="15">
      <c r="B27" s="24"/>
      <c r="C27" s="21" t="str">
        <f t="shared" si="1"/>
        <v xml:space="preserve"> </v>
      </c>
      <c r="D27" s="243"/>
      <c r="E27" s="244"/>
      <c r="F27" s="245">
        <f t="shared" si="8"/>
        <v>0</v>
      </c>
      <c r="G27" s="246"/>
      <c r="H27" s="247"/>
      <c r="I27" s="248">
        <f t="shared" si="9"/>
        <v>0</v>
      </c>
      <c r="J27" s="249"/>
      <c r="K27" s="250"/>
      <c r="L27" s="251">
        <f t="shared" si="10"/>
        <v>0</v>
      </c>
      <c r="M27" s="252"/>
      <c r="N27" s="253"/>
      <c r="O27" s="254">
        <f t="shared" si="5"/>
        <v>0</v>
      </c>
      <c r="P27" s="255">
        <f t="shared" si="6"/>
        <v>0</v>
      </c>
      <c r="Q27" s="89">
        <f t="shared" si="6"/>
        <v>0</v>
      </c>
      <c r="R27" s="256">
        <f t="shared" si="7"/>
        <v>0</v>
      </c>
    </row>
    <row r="28" spans="2:18" ht="15">
      <c r="B28" s="24"/>
      <c r="C28" s="21" t="str">
        <f t="shared" si="1"/>
        <v xml:space="preserve"> </v>
      </c>
      <c r="D28" s="243"/>
      <c r="E28" s="244"/>
      <c r="F28" s="245">
        <f t="shared" si="8"/>
        <v>0</v>
      </c>
      <c r="G28" s="246"/>
      <c r="H28" s="247"/>
      <c r="I28" s="248">
        <f t="shared" si="9"/>
        <v>0</v>
      </c>
      <c r="J28" s="249"/>
      <c r="K28" s="250"/>
      <c r="L28" s="251">
        <f t="shared" si="10"/>
        <v>0</v>
      </c>
      <c r="M28" s="252"/>
      <c r="N28" s="253"/>
      <c r="O28" s="254">
        <f t="shared" si="5"/>
        <v>0</v>
      </c>
      <c r="P28" s="255">
        <f t="shared" si="6"/>
        <v>0</v>
      </c>
      <c r="Q28" s="89">
        <f t="shared" si="6"/>
        <v>0</v>
      </c>
      <c r="R28" s="256">
        <f t="shared" si="7"/>
        <v>0</v>
      </c>
    </row>
    <row r="29" spans="2:18" ht="15">
      <c r="B29" s="24"/>
      <c r="C29" s="21" t="str">
        <f t="shared" si="1"/>
        <v xml:space="preserve"> </v>
      </c>
      <c r="D29" s="243"/>
      <c r="E29" s="244"/>
      <c r="F29" s="245">
        <f t="shared" si="8"/>
        <v>0</v>
      </c>
      <c r="G29" s="246"/>
      <c r="H29" s="247"/>
      <c r="I29" s="248">
        <f t="shared" si="9"/>
        <v>0</v>
      </c>
      <c r="J29" s="249"/>
      <c r="K29" s="250"/>
      <c r="L29" s="251">
        <f t="shared" si="10"/>
        <v>0</v>
      </c>
      <c r="M29" s="252"/>
      <c r="N29" s="253"/>
      <c r="O29" s="254">
        <f t="shared" si="5"/>
        <v>0</v>
      </c>
      <c r="P29" s="255">
        <f t="shared" si="6"/>
        <v>0</v>
      </c>
      <c r="Q29" s="89">
        <f t="shared" si="6"/>
        <v>0</v>
      </c>
      <c r="R29" s="256">
        <f t="shared" si="7"/>
        <v>0</v>
      </c>
    </row>
    <row r="30" spans="2:18" ht="15">
      <c r="B30" s="24"/>
      <c r="C30" s="21" t="str">
        <f t="shared" si="1"/>
        <v xml:space="preserve"> </v>
      </c>
      <c r="D30" s="243"/>
      <c r="E30" s="244"/>
      <c r="F30" s="245">
        <f t="shared" si="8"/>
        <v>0</v>
      </c>
      <c r="G30" s="246"/>
      <c r="H30" s="247"/>
      <c r="I30" s="248">
        <f t="shared" si="9"/>
        <v>0</v>
      </c>
      <c r="J30" s="249"/>
      <c r="K30" s="250"/>
      <c r="L30" s="251">
        <f t="shared" si="10"/>
        <v>0</v>
      </c>
      <c r="M30" s="252"/>
      <c r="N30" s="253"/>
      <c r="O30" s="254">
        <f t="shared" si="5"/>
        <v>0</v>
      </c>
      <c r="P30" s="255">
        <f t="shared" si="6"/>
        <v>0</v>
      </c>
      <c r="Q30" s="89">
        <f t="shared" si="6"/>
        <v>0</v>
      </c>
      <c r="R30" s="256">
        <f t="shared" si="7"/>
        <v>0</v>
      </c>
    </row>
    <row r="31" spans="2:18" ht="15">
      <c r="B31" s="24"/>
      <c r="C31" s="21" t="str">
        <f t="shared" si="1"/>
        <v xml:space="preserve"> </v>
      </c>
      <c r="D31" s="243"/>
      <c r="E31" s="244"/>
      <c r="F31" s="245">
        <f t="shared" si="8"/>
        <v>0</v>
      </c>
      <c r="G31" s="246"/>
      <c r="H31" s="247"/>
      <c r="I31" s="248">
        <f t="shared" si="9"/>
        <v>0</v>
      </c>
      <c r="J31" s="249"/>
      <c r="K31" s="250"/>
      <c r="L31" s="251">
        <f t="shared" si="10"/>
        <v>0</v>
      </c>
      <c r="M31" s="252"/>
      <c r="N31" s="253"/>
      <c r="O31" s="254">
        <f t="shared" si="5"/>
        <v>0</v>
      </c>
      <c r="P31" s="255">
        <f t="shared" si="6"/>
        <v>0</v>
      </c>
      <c r="Q31" s="89">
        <f t="shared" si="6"/>
        <v>0</v>
      </c>
      <c r="R31" s="256">
        <f t="shared" si="7"/>
        <v>0</v>
      </c>
    </row>
    <row r="32" spans="2:18" ht="15">
      <c r="B32" s="24"/>
      <c r="C32" s="21" t="str">
        <f t="shared" si="1"/>
        <v xml:space="preserve"> </v>
      </c>
      <c r="D32" s="243"/>
      <c r="E32" s="244"/>
      <c r="F32" s="245">
        <f t="shared" si="8"/>
        <v>0</v>
      </c>
      <c r="G32" s="246"/>
      <c r="H32" s="247"/>
      <c r="I32" s="248">
        <f t="shared" si="9"/>
        <v>0</v>
      </c>
      <c r="J32" s="249"/>
      <c r="K32" s="250"/>
      <c r="L32" s="251">
        <f t="shared" si="10"/>
        <v>0</v>
      </c>
      <c r="M32" s="252"/>
      <c r="N32" s="253"/>
      <c r="O32" s="254">
        <f t="shared" si="5"/>
        <v>0</v>
      </c>
      <c r="P32" s="255">
        <f t="shared" si="6"/>
        <v>0</v>
      </c>
      <c r="Q32" s="89">
        <f t="shared" si="6"/>
        <v>0</v>
      </c>
      <c r="R32" s="256">
        <f t="shared" si="7"/>
        <v>0</v>
      </c>
    </row>
    <row r="33" spans="2:18" ht="15">
      <c r="B33" s="24"/>
      <c r="C33" s="21" t="str">
        <f t="shared" si="1"/>
        <v xml:space="preserve"> </v>
      </c>
      <c r="D33" s="243"/>
      <c r="E33" s="244"/>
      <c r="F33" s="245">
        <f t="shared" si="8"/>
        <v>0</v>
      </c>
      <c r="G33" s="246"/>
      <c r="H33" s="247"/>
      <c r="I33" s="248">
        <f t="shared" si="9"/>
        <v>0</v>
      </c>
      <c r="J33" s="249"/>
      <c r="K33" s="250"/>
      <c r="L33" s="251">
        <f t="shared" si="10"/>
        <v>0</v>
      </c>
      <c r="M33" s="252"/>
      <c r="N33" s="253"/>
      <c r="O33" s="254">
        <f t="shared" si="5"/>
        <v>0</v>
      </c>
      <c r="P33" s="255">
        <f t="shared" si="6"/>
        <v>0</v>
      </c>
      <c r="Q33" s="89">
        <f t="shared" si="6"/>
        <v>0</v>
      </c>
      <c r="R33" s="256">
        <f t="shared" si="7"/>
        <v>0</v>
      </c>
    </row>
    <row r="34" spans="2:18" ht="15">
      <c r="B34" s="24"/>
      <c r="C34" s="21" t="str">
        <f t="shared" si="1"/>
        <v xml:space="preserve"> </v>
      </c>
      <c r="D34" s="243"/>
      <c r="E34" s="244"/>
      <c r="F34" s="245">
        <f t="shared" si="8"/>
        <v>0</v>
      </c>
      <c r="G34" s="246"/>
      <c r="H34" s="247"/>
      <c r="I34" s="248">
        <f t="shared" si="9"/>
        <v>0</v>
      </c>
      <c r="J34" s="249"/>
      <c r="K34" s="250"/>
      <c r="L34" s="251">
        <f t="shared" si="10"/>
        <v>0</v>
      </c>
      <c r="M34" s="252"/>
      <c r="N34" s="253"/>
      <c r="O34" s="254">
        <f t="shared" si="5"/>
        <v>0</v>
      </c>
      <c r="P34" s="255">
        <f t="shared" si="6"/>
        <v>0</v>
      </c>
      <c r="Q34" s="89">
        <f t="shared" si="6"/>
        <v>0</v>
      </c>
      <c r="R34" s="256">
        <f t="shared" si="7"/>
        <v>0</v>
      </c>
    </row>
    <row r="35" spans="2:18" ht="15">
      <c r="B35" s="24"/>
      <c r="C35" s="21" t="str">
        <f t="shared" si="1"/>
        <v xml:space="preserve"> </v>
      </c>
      <c r="D35" s="243"/>
      <c r="E35" s="244"/>
      <c r="F35" s="245">
        <f t="shared" si="8"/>
        <v>0</v>
      </c>
      <c r="G35" s="246"/>
      <c r="H35" s="247"/>
      <c r="I35" s="248">
        <f t="shared" si="9"/>
        <v>0</v>
      </c>
      <c r="J35" s="249"/>
      <c r="K35" s="250"/>
      <c r="L35" s="251">
        <f t="shared" si="10"/>
        <v>0</v>
      </c>
      <c r="M35" s="252"/>
      <c r="N35" s="253"/>
      <c r="O35" s="254">
        <f t="shared" si="5"/>
        <v>0</v>
      </c>
      <c r="P35" s="255">
        <f t="shared" si="6"/>
        <v>0</v>
      </c>
      <c r="Q35" s="89">
        <f t="shared" si="6"/>
        <v>0</v>
      </c>
      <c r="R35" s="256">
        <f t="shared" si="7"/>
        <v>0</v>
      </c>
    </row>
    <row r="36" spans="2:18" ht="15">
      <c r="B36" s="24"/>
      <c r="C36" s="21" t="str">
        <f t="shared" si="1"/>
        <v xml:space="preserve"> </v>
      </c>
      <c r="D36" s="243"/>
      <c r="E36" s="244"/>
      <c r="F36" s="245">
        <f t="shared" si="8"/>
        <v>0</v>
      </c>
      <c r="G36" s="246"/>
      <c r="H36" s="247"/>
      <c r="I36" s="248">
        <f t="shared" si="9"/>
        <v>0</v>
      </c>
      <c r="J36" s="249"/>
      <c r="K36" s="250"/>
      <c r="L36" s="251">
        <f t="shared" si="10"/>
        <v>0</v>
      </c>
      <c r="M36" s="252"/>
      <c r="N36" s="253"/>
      <c r="O36" s="254">
        <f t="shared" si="5"/>
        <v>0</v>
      </c>
      <c r="P36" s="255">
        <f t="shared" si="6"/>
        <v>0</v>
      </c>
      <c r="Q36" s="89">
        <f t="shared" si="6"/>
        <v>0</v>
      </c>
      <c r="R36" s="256">
        <f t="shared" si="7"/>
        <v>0</v>
      </c>
    </row>
    <row r="37" spans="2:18" ht="15">
      <c r="B37" s="24"/>
      <c r="C37" s="21" t="str">
        <f t="shared" si="1"/>
        <v xml:space="preserve"> </v>
      </c>
      <c r="D37" s="243"/>
      <c r="E37" s="244"/>
      <c r="F37" s="245">
        <f t="shared" si="8"/>
        <v>0</v>
      </c>
      <c r="G37" s="246"/>
      <c r="H37" s="247"/>
      <c r="I37" s="248">
        <f t="shared" si="9"/>
        <v>0</v>
      </c>
      <c r="J37" s="249"/>
      <c r="K37" s="250"/>
      <c r="L37" s="251">
        <f t="shared" si="10"/>
        <v>0</v>
      </c>
      <c r="M37" s="252"/>
      <c r="N37" s="253"/>
      <c r="O37" s="254">
        <f t="shared" si="5"/>
        <v>0</v>
      </c>
      <c r="P37" s="255">
        <f t="shared" si="6"/>
        <v>0</v>
      </c>
      <c r="Q37" s="89">
        <f t="shared" si="6"/>
        <v>0</v>
      </c>
      <c r="R37" s="256">
        <f t="shared" si="7"/>
        <v>0</v>
      </c>
    </row>
    <row r="38" spans="2:18" ht="15">
      <c r="B38" s="24"/>
      <c r="C38" s="21" t="str">
        <f t="shared" si="1"/>
        <v xml:space="preserve"> </v>
      </c>
      <c r="D38" s="243"/>
      <c r="E38" s="244"/>
      <c r="F38" s="245">
        <f t="shared" si="8"/>
        <v>0</v>
      </c>
      <c r="G38" s="246"/>
      <c r="H38" s="247"/>
      <c r="I38" s="248">
        <f t="shared" si="9"/>
        <v>0</v>
      </c>
      <c r="J38" s="249"/>
      <c r="K38" s="250"/>
      <c r="L38" s="251">
        <f t="shared" si="10"/>
        <v>0</v>
      </c>
      <c r="M38" s="252"/>
      <c r="N38" s="253"/>
      <c r="O38" s="254">
        <f t="shared" si="5"/>
        <v>0</v>
      </c>
      <c r="P38" s="255">
        <f aca="true" t="shared" si="11" ref="P38:Q69">+D38+G38+J38+M38</f>
        <v>0</v>
      </c>
      <c r="Q38" s="89">
        <f t="shared" si="11"/>
        <v>0</v>
      </c>
      <c r="R38" s="256">
        <f t="shared" si="7"/>
        <v>0</v>
      </c>
    </row>
    <row r="39" spans="2:18" ht="15">
      <c r="B39" s="24"/>
      <c r="C39" s="21" t="str">
        <f t="shared" si="1"/>
        <v xml:space="preserve"> </v>
      </c>
      <c r="D39" s="243"/>
      <c r="E39" s="244"/>
      <c r="F39" s="245">
        <f t="shared" si="8"/>
        <v>0</v>
      </c>
      <c r="G39" s="246"/>
      <c r="H39" s="247"/>
      <c r="I39" s="248">
        <f t="shared" si="9"/>
        <v>0</v>
      </c>
      <c r="J39" s="249"/>
      <c r="K39" s="250"/>
      <c r="L39" s="251">
        <f t="shared" si="10"/>
        <v>0</v>
      </c>
      <c r="M39" s="252"/>
      <c r="N39" s="253"/>
      <c r="O39" s="254">
        <f t="shared" si="5"/>
        <v>0</v>
      </c>
      <c r="P39" s="255">
        <f t="shared" si="11"/>
        <v>0</v>
      </c>
      <c r="Q39" s="89">
        <f t="shared" si="11"/>
        <v>0</v>
      </c>
      <c r="R39" s="256">
        <f t="shared" si="7"/>
        <v>0</v>
      </c>
    </row>
    <row r="40" spans="2:18" ht="15">
      <c r="B40" s="24"/>
      <c r="C40" s="21" t="str">
        <f t="shared" si="1"/>
        <v xml:space="preserve"> </v>
      </c>
      <c r="D40" s="243"/>
      <c r="E40" s="244"/>
      <c r="F40" s="245">
        <f t="shared" si="8"/>
        <v>0</v>
      </c>
      <c r="G40" s="246"/>
      <c r="H40" s="247"/>
      <c r="I40" s="248">
        <f t="shared" si="9"/>
        <v>0</v>
      </c>
      <c r="J40" s="249"/>
      <c r="K40" s="250"/>
      <c r="L40" s="251">
        <f t="shared" si="10"/>
        <v>0</v>
      </c>
      <c r="M40" s="252"/>
      <c r="N40" s="253"/>
      <c r="O40" s="254">
        <f t="shared" si="5"/>
        <v>0</v>
      </c>
      <c r="P40" s="255">
        <f t="shared" si="11"/>
        <v>0</v>
      </c>
      <c r="Q40" s="89">
        <f t="shared" si="11"/>
        <v>0</v>
      </c>
      <c r="R40" s="256">
        <f t="shared" si="7"/>
        <v>0</v>
      </c>
    </row>
    <row r="41" spans="2:18" ht="15">
      <c r="B41" s="24"/>
      <c r="C41" s="21" t="str">
        <f t="shared" si="1"/>
        <v xml:space="preserve"> </v>
      </c>
      <c r="D41" s="243"/>
      <c r="E41" s="244"/>
      <c r="F41" s="245">
        <f t="shared" si="8"/>
        <v>0</v>
      </c>
      <c r="G41" s="246"/>
      <c r="H41" s="247"/>
      <c r="I41" s="248">
        <f t="shared" si="9"/>
        <v>0</v>
      </c>
      <c r="J41" s="249"/>
      <c r="K41" s="250"/>
      <c r="L41" s="251">
        <f t="shared" si="10"/>
        <v>0</v>
      </c>
      <c r="M41" s="252"/>
      <c r="N41" s="253"/>
      <c r="O41" s="254">
        <f t="shared" si="5"/>
        <v>0</v>
      </c>
      <c r="P41" s="255">
        <f t="shared" si="11"/>
        <v>0</v>
      </c>
      <c r="Q41" s="89">
        <f t="shared" si="11"/>
        <v>0</v>
      </c>
      <c r="R41" s="256">
        <f t="shared" si="7"/>
        <v>0</v>
      </c>
    </row>
    <row r="42" spans="2:18" ht="15">
      <c r="B42" s="24"/>
      <c r="C42" s="21" t="str">
        <f t="shared" si="1"/>
        <v xml:space="preserve"> </v>
      </c>
      <c r="D42" s="243"/>
      <c r="E42" s="244"/>
      <c r="F42" s="245">
        <f t="shared" si="8"/>
        <v>0</v>
      </c>
      <c r="G42" s="246"/>
      <c r="H42" s="247"/>
      <c r="I42" s="248">
        <f t="shared" si="9"/>
        <v>0</v>
      </c>
      <c r="J42" s="249"/>
      <c r="K42" s="250"/>
      <c r="L42" s="251">
        <f t="shared" si="10"/>
        <v>0</v>
      </c>
      <c r="M42" s="252"/>
      <c r="N42" s="253"/>
      <c r="O42" s="254">
        <f t="shared" si="5"/>
        <v>0</v>
      </c>
      <c r="P42" s="255">
        <f t="shared" si="11"/>
        <v>0</v>
      </c>
      <c r="Q42" s="89">
        <f t="shared" si="11"/>
        <v>0</v>
      </c>
      <c r="R42" s="256">
        <f t="shared" si="7"/>
        <v>0</v>
      </c>
    </row>
    <row r="43" spans="2:18" ht="15">
      <c r="B43" s="24"/>
      <c r="C43" s="21" t="str">
        <f t="shared" si="1"/>
        <v xml:space="preserve"> </v>
      </c>
      <c r="D43" s="243"/>
      <c r="E43" s="244"/>
      <c r="F43" s="245">
        <f t="shared" si="8"/>
        <v>0</v>
      </c>
      <c r="G43" s="246"/>
      <c r="H43" s="247"/>
      <c r="I43" s="248">
        <f t="shared" si="9"/>
        <v>0</v>
      </c>
      <c r="J43" s="249"/>
      <c r="K43" s="250"/>
      <c r="L43" s="251">
        <f t="shared" si="10"/>
        <v>0</v>
      </c>
      <c r="M43" s="252"/>
      <c r="N43" s="253"/>
      <c r="O43" s="254">
        <f t="shared" si="5"/>
        <v>0</v>
      </c>
      <c r="P43" s="255">
        <f t="shared" si="11"/>
        <v>0</v>
      </c>
      <c r="Q43" s="89">
        <f t="shared" si="11"/>
        <v>0</v>
      </c>
      <c r="R43" s="256">
        <f t="shared" si="7"/>
        <v>0</v>
      </c>
    </row>
    <row r="44" spans="2:18" ht="15">
      <c r="B44" s="24"/>
      <c r="C44" s="21" t="str">
        <f t="shared" si="1"/>
        <v xml:space="preserve"> </v>
      </c>
      <c r="D44" s="243"/>
      <c r="E44" s="244"/>
      <c r="F44" s="245">
        <f t="shared" si="8"/>
        <v>0</v>
      </c>
      <c r="G44" s="246"/>
      <c r="H44" s="247"/>
      <c r="I44" s="248">
        <f t="shared" si="9"/>
        <v>0</v>
      </c>
      <c r="J44" s="249"/>
      <c r="K44" s="250"/>
      <c r="L44" s="251">
        <f t="shared" si="10"/>
        <v>0</v>
      </c>
      <c r="M44" s="252"/>
      <c r="N44" s="253"/>
      <c r="O44" s="254">
        <f t="shared" si="5"/>
        <v>0</v>
      </c>
      <c r="P44" s="255">
        <f t="shared" si="11"/>
        <v>0</v>
      </c>
      <c r="Q44" s="89">
        <f t="shared" si="11"/>
        <v>0</v>
      </c>
      <c r="R44" s="256">
        <f t="shared" si="7"/>
        <v>0</v>
      </c>
    </row>
    <row r="45" spans="2:18" ht="15">
      <c r="B45" s="24"/>
      <c r="C45" s="21" t="str">
        <f t="shared" si="1"/>
        <v xml:space="preserve"> </v>
      </c>
      <c r="D45" s="243"/>
      <c r="E45" s="244"/>
      <c r="F45" s="245">
        <f t="shared" si="8"/>
        <v>0</v>
      </c>
      <c r="G45" s="246"/>
      <c r="H45" s="247"/>
      <c r="I45" s="248">
        <f t="shared" si="9"/>
        <v>0</v>
      </c>
      <c r="J45" s="249"/>
      <c r="K45" s="250"/>
      <c r="L45" s="251">
        <f t="shared" si="10"/>
        <v>0</v>
      </c>
      <c r="M45" s="252"/>
      <c r="N45" s="253"/>
      <c r="O45" s="254">
        <f t="shared" si="5"/>
        <v>0</v>
      </c>
      <c r="P45" s="255">
        <f t="shared" si="11"/>
        <v>0</v>
      </c>
      <c r="Q45" s="89">
        <f t="shared" si="11"/>
        <v>0</v>
      </c>
      <c r="R45" s="256">
        <f t="shared" si="7"/>
        <v>0</v>
      </c>
    </row>
    <row r="46" spans="2:18" ht="15">
      <c r="B46" s="24"/>
      <c r="C46" s="21" t="str">
        <f t="shared" si="1"/>
        <v xml:space="preserve"> </v>
      </c>
      <c r="D46" s="243"/>
      <c r="E46" s="244"/>
      <c r="F46" s="245">
        <f t="shared" si="8"/>
        <v>0</v>
      </c>
      <c r="G46" s="246"/>
      <c r="H46" s="247"/>
      <c r="I46" s="248">
        <f t="shared" si="9"/>
        <v>0</v>
      </c>
      <c r="J46" s="249"/>
      <c r="K46" s="250"/>
      <c r="L46" s="251">
        <f t="shared" si="10"/>
        <v>0</v>
      </c>
      <c r="M46" s="252"/>
      <c r="N46" s="253"/>
      <c r="O46" s="254">
        <f t="shared" si="5"/>
        <v>0</v>
      </c>
      <c r="P46" s="255">
        <f t="shared" si="11"/>
        <v>0</v>
      </c>
      <c r="Q46" s="89">
        <f t="shared" si="11"/>
        <v>0</v>
      </c>
      <c r="R46" s="256">
        <f t="shared" si="7"/>
        <v>0</v>
      </c>
    </row>
    <row r="47" spans="2:18" ht="15">
      <c r="B47" s="24"/>
      <c r="C47" s="21" t="str">
        <f t="shared" si="1"/>
        <v xml:space="preserve"> </v>
      </c>
      <c r="D47" s="243"/>
      <c r="E47" s="244"/>
      <c r="F47" s="245">
        <f t="shared" si="8"/>
        <v>0</v>
      </c>
      <c r="G47" s="246"/>
      <c r="H47" s="247"/>
      <c r="I47" s="248">
        <f t="shared" si="9"/>
        <v>0</v>
      </c>
      <c r="J47" s="249"/>
      <c r="K47" s="250"/>
      <c r="L47" s="251">
        <f t="shared" si="10"/>
        <v>0</v>
      </c>
      <c r="M47" s="252"/>
      <c r="N47" s="253"/>
      <c r="O47" s="254">
        <f t="shared" si="5"/>
        <v>0</v>
      </c>
      <c r="P47" s="255">
        <f t="shared" si="11"/>
        <v>0</v>
      </c>
      <c r="Q47" s="89">
        <f t="shared" si="11"/>
        <v>0</v>
      </c>
      <c r="R47" s="256">
        <f t="shared" si="7"/>
        <v>0</v>
      </c>
    </row>
    <row r="48" spans="2:18" ht="15">
      <c r="B48" s="24"/>
      <c r="C48" s="21" t="str">
        <f t="shared" si="1"/>
        <v xml:space="preserve"> </v>
      </c>
      <c r="D48" s="243"/>
      <c r="E48" s="244"/>
      <c r="F48" s="245">
        <f t="shared" si="8"/>
        <v>0</v>
      </c>
      <c r="G48" s="246"/>
      <c r="H48" s="247"/>
      <c r="I48" s="248">
        <f t="shared" si="9"/>
        <v>0</v>
      </c>
      <c r="J48" s="249"/>
      <c r="K48" s="250"/>
      <c r="L48" s="251">
        <f t="shared" si="10"/>
        <v>0</v>
      </c>
      <c r="M48" s="252"/>
      <c r="N48" s="253"/>
      <c r="O48" s="254">
        <f t="shared" si="5"/>
        <v>0</v>
      </c>
      <c r="P48" s="255">
        <f t="shared" si="11"/>
        <v>0</v>
      </c>
      <c r="Q48" s="89">
        <f t="shared" si="11"/>
        <v>0</v>
      </c>
      <c r="R48" s="256">
        <f t="shared" si="7"/>
        <v>0</v>
      </c>
    </row>
    <row r="49" spans="2:18" ht="15">
      <c r="B49" s="24"/>
      <c r="C49" s="21" t="str">
        <f t="shared" si="1"/>
        <v xml:space="preserve"> </v>
      </c>
      <c r="D49" s="243"/>
      <c r="E49" s="244"/>
      <c r="F49" s="245">
        <f t="shared" si="8"/>
        <v>0</v>
      </c>
      <c r="G49" s="246"/>
      <c r="H49" s="247"/>
      <c r="I49" s="248">
        <f t="shared" si="9"/>
        <v>0</v>
      </c>
      <c r="J49" s="249"/>
      <c r="K49" s="250"/>
      <c r="L49" s="251">
        <f t="shared" si="10"/>
        <v>0</v>
      </c>
      <c r="M49" s="252"/>
      <c r="N49" s="253"/>
      <c r="O49" s="254">
        <f t="shared" si="5"/>
        <v>0</v>
      </c>
      <c r="P49" s="255">
        <f t="shared" si="11"/>
        <v>0</v>
      </c>
      <c r="Q49" s="89">
        <f t="shared" si="11"/>
        <v>0</v>
      </c>
      <c r="R49" s="256">
        <f t="shared" si="7"/>
        <v>0</v>
      </c>
    </row>
    <row r="50" spans="2:18" ht="15">
      <c r="B50" s="24"/>
      <c r="C50" s="21" t="str">
        <f t="shared" si="1"/>
        <v xml:space="preserve"> </v>
      </c>
      <c r="D50" s="243"/>
      <c r="E50" s="244"/>
      <c r="F50" s="245">
        <f t="shared" si="8"/>
        <v>0</v>
      </c>
      <c r="G50" s="246"/>
      <c r="H50" s="247"/>
      <c r="I50" s="248">
        <f t="shared" si="9"/>
        <v>0</v>
      </c>
      <c r="J50" s="249"/>
      <c r="K50" s="250"/>
      <c r="L50" s="251">
        <f t="shared" si="10"/>
        <v>0</v>
      </c>
      <c r="M50" s="252"/>
      <c r="N50" s="253"/>
      <c r="O50" s="254">
        <f t="shared" si="5"/>
        <v>0</v>
      </c>
      <c r="P50" s="255">
        <f t="shared" si="11"/>
        <v>0</v>
      </c>
      <c r="Q50" s="89">
        <f t="shared" si="11"/>
        <v>0</v>
      </c>
      <c r="R50" s="256">
        <f t="shared" si="7"/>
        <v>0</v>
      </c>
    </row>
    <row r="51" spans="2:18" ht="15">
      <c r="B51" s="24"/>
      <c r="C51" s="21" t="str">
        <f t="shared" si="1"/>
        <v xml:space="preserve"> </v>
      </c>
      <c r="D51" s="243"/>
      <c r="E51" s="244"/>
      <c r="F51" s="245">
        <f t="shared" si="8"/>
        <v>0</v>
      </c>
      <c r="G51" s="246"/>
      <c r="H51" s="247"/>
      <c r="I51" s="248">
        <f t="shared" si="9"/>
        <v>0</v>
      </c>
      <c r="J51" s="249"/>
      <c r="K51" s="250"/>
      <c r="L51" s="251">
        <f t="shared" si="10"/>
        <v>0</v>
      </c>
      <c r="M51" s="252"/>
      <c r="N51" s="253"/>
      <c r="O51" s="254">
        <f t="shared" si="5"/>
        <v>0</v>
      </c>
      <c r="P51" s="255">
        <f t="shared" si="11"/>
        <v>0</v>
      </c>
      <c r="Q51" s="89">
        <f t="shared" si="11"/>
        <v>0</v>
      </c>
      <c r="R51" s="256">
        <f t="shared" si="7"/>
        <v>0</v>
      </c>
    </row>
    <row r="52" spans="2:18" ht="15">
      <c r="B52" s="24"/>
      <c r="C52" s="21" t="str">
        <f t="shared" si="1"/>
        <v xml:space="preserve"> </v>
      </c>
      <c r="D52" s="243"/>
      <c r="E52" s="244"/>
      <c r="F52" s="245">
        <f t="shared" si="8"/>
        <v>0</v>
      </c>
      <c r="G52" s="246"/>
      <c r="H52" s="247"/>
      <c r="I52" s="248">
        <f t="shared" si="9"/>
        <v>0</v>
      </c>
      <c r="J52" s="249"/>
      <c r="K52" s="250"/>
      <c r="L52" s="251">
        <f t="shared" si="10"/>
        <v>0</v>
      </c>
      <c r="M52" s="252"/>
      <c r="N52" s="253"/>
      <c r="O52" s="254">
        <f t="shared" si="5"/>
        <v>0</v>
      </c>
      <c r="P52" s="255">
        <f t="shared" si="11"/>
        <v>0</v>
      </c>
      <c r="Q52" s="89">
        <f t="shared" si="11"/>
        <v>0</v>
      </c>
      <c r="R52" s="256">
        <f t="shared" si="7"/>
        <v>0</v>
      </c>
    </row>
    <row r="53" spans="2:18" ht="15">
      <c r="B53" s="24"/>
      <c r="C53" s="21" t="str">
        <f t="shared" si="1"/>
        <v xml:space="preserve"> </v>
      </c>
      <c r="D53" s="243"/>
      <c r="E53" s="244"/>
      <c r="F53" s="245">
        <f t="shared" si="8"/>
        <v>0</v>
      </c>
      <c r="G53" s="246"/>
      <c r="H53" s="247"/>
      <c r="I53" s="248">
        <f t="shared" si="9"/>
        <v>0</v>
      </c>
      <c r="J53" s="249"/>
      <c r="K53" s="250"/>
      <c r="L53" s="251">
        <f t="shared" si="10"/>
        <v>0</v>
      </c>
      <c r="M53" s="252"/>
      <c r="N53" s="253"/>
      <c r="O53" s="254">
        <f t="shared" si="5"/>
        <v>0</v>
      </c>
      <c r="P53" s="255">
        <f t="shared" si="11"/>
        <v>0</v>
      </c>
      <c r="Q53" s="89">
        <f t="shared" si="11"/>
        <v>0</v>
      </c>
      <c r="R53" s="256">
        <f t="shared" si="7"/>
        <v>0</v>
      </c>
    </row>
    <row r="54" spans="2:18" ht="15">
      <c r="B54" s="24"/>
      <c r="C54" s="21" t="str">
        <f t="shared" si="1"/>
        <v xml:space="preserve"> </v>
      </c>
      <c r="D54" s="243"/>
      <c r="E54" s="244"/>
      <c r="F54" s="245">
        <f t="shared" si="8"/>
        <v>0</v>
      </c>
      <c r="G54" s="246"/>
      <c r="H54" s="247"/>
      <c r="I54" s="248">
        <f t="shared" si="9"/>
        <v>0</v>
      </c>
      <c r="J54" s="249"/>
      <c r="K54" s="250"/>
      <c r="L54" s="251">
        <f t="shared" si="10"/>
        <v>0</v>
      </c>
      <c r="M54" s="252"/>
      <c r="N54" s="253"/>
      <c r="O54" s="254">
        <f t="shared" si="5"/>
        <v>0</v>
      </c>
      <c r="P54" s="255">
        <f t="shared" si="11"/>
        <v>0</v>
      </c>
      <c r="Q54" s="89">
        <f t="shared" si="11"/>
        <v>0</v>
      </c>
      <c r="R54" s="256">
        <f t="shared" si="7"/>
        <v>0</v>
      </c>
    </row>
    <row r="55" spans="2:18" ht="15">
      <c r="B55" s="24"/>
      <c r="C55" s="21" t="str">
        <f t="shared" si="1"/>
        <v xml:space="preserve"> </v>
      </c>
      <c r="D55" s="243"/>
      <c r="E55" s="244"/>
      <c r="F55" s="245">
        <f t="shared" si="8"/>
        <v>0</v>
      </c>
      <c r="G55" s="246"/>
      <c r="H55" s="247"/>
      <c r="I55" s="248">
        <f t="shared" si="9"/>
        <v>0</v>
      </c>
      <c r="J55" s="249"/>
      <c r="K55" s="250"/>
      <c r="L55" s="251">
        <f t="shared" si="10"/>
        <v>0</v>
      </c>
      <c r="M55" s="252"/>
      <c r="N55" s="253"/>
      <c r="O55" s="254">
        <f t="shared" si="5"/>
        <v>0</v>
      </c>
      <c r="P55" s="255">
        <f t="shared" si="11"/>
        <v>0</v>
      </c>
      <c r="Q55" s="89">
        <f t="shared" si="11"/>
        <v>0</v>
      </c>
      <c r="R55" s="256">
        <f t="shared" si="7"/>
        <v>0</v>
      </c>
    </row>
    <row r="56" spans="2:18" ht="15">
      <c r="B56" s="24"/>
      <c r="C56" s="21" t="str">
        <f t="shared" si="1"/>
        <v xml:space="preserve"> </v>
      </c>
      <c r="D56" s="243"/>
      <c r="E56" s="244"/>
      <c r="F56" s="245">
        <f t="shared" si="8"/>
        <v>0</v>
      </c>
      <c r="G56" s="246"/>
      <c r="H56" s="247"/>
      <c r="I56" s="248">
        <f t="shared" si="9"/>
        <v>0</v>
      </c>
      <c r="J56" s="249"/>
      <c r="K56" s="250"/>
      <c r="L56" s="251">
        <f t="shared" si="10"/>
        <v>0</v>
      </c>
      <c r="M56" s="252"/>
      <c r="N56" s="253"/>
      <c r="O56" s="254">
        <f t="shared" si="5"/>
        <v>0</v>
      </c>
      <c r="P56" s="255">
        <f t="shared" si="11"/>
        <v>0</v>
      </c>
      <c r="Q56" s="89">
        <f t="shared" si="11"/>
        <v>0</v>
      </c>
      <c r="R56" s="256">
        <f t="shared" si="7"/>
        <v>0</v>
      </c>
    </row>
    <row r="57" spans="2:18" ht="15">
      <c r="B57" s="24"/>
      <c r="C57" s="21" t="str">
        <f t="shared" si="1"/>
        <v xml:space="preserve"> </v>
      </c>
      <c r="D57" s="243"/>
      <c r="E57" s="244"/>
      <c r="F57" s="245">
        <f t="shared" si="8"/>
        <v>0</v>
      </c>
      <c r="G57" s="246"/>
      <c r="H57" s="247"/>
      <c r="I57" s="248">
        <f t="shared" si="9"/>
        <v>0</v>
      </c>
      <c r="J57" s="249"/>
      <c r="K57" s="250"/>
      <c r="L57" s="251">
        <f t="shared" si="10"/>
        <v>0</v>
      </c>
      <c r="M57" s="252"/>
      <c r="N57" s="253"/>
      <c r="O57" s="254">
        <f t="shared" si="5"/>
        <v>0</v>
      </c>
      <c r="P57" s="255">
        <f t="shared" si="11"/>
        <v>0</v>
      </c>
      <c r="Q57" s="89">
        <f t="shared" si="11"/>
        <v>0</v>
      </c>
      <c r="R57" s="256">
        <f t="shared" si="7"/>
        <v>0</v>
      </c>
    </row>
    <row r="58" spans="2:18" ht="15">
      <c r="B58" s="24"/>
      <c r="C58" s="21" t="str">
        <f t="shared" si="1"/>
        <v xml:space="preserve"> </v>
      </c>
      <c r="D58" s="243"/>
      <c r="E58" s="244"/>
      <c r="F58" s="245">
        <f t="shared" si="8"/>
        <v>0</v>
      </c>
      <c r="G58" s="246"/>
      <c r="H58" s="247"/>
      <c r="I58" s="248">
        <f t="shared" si="9"/>
        <v>0</v>
      </c>
      <c r="J58" s="249"/>
      <c r="K58" s="250"/>
      <c r="L58" s="251">
        <f t="shared" si="10"/>
        <v>0</v>
      </c>
      <c r="M58" s="252"/>
      <c r="N58" s="253"/>
      <c r="O58" s="254">
        <f t="shared" si="5"/>
        <v>0</v>
      </c>
      <c r="P58" s="255">
        <f t="shared" si="11"/>
        <v>0</v>
      </c>
      <c r="Q58" s="89">
        <f t="shared" si="11"/>
        <v>0</v>
      </c>
      <c r="R58" s="256">
        <f t="shared" si="7"/>
        <v>0</v>
      </c>
    </row>
    <row r="59" spans="2:18" ht="15">
      <c r="B59" s="24"/>
      <c r="C59" s="21" t="str">
        <f t="shared" si="1"/>
        <v xml:space="preserve"> </v>
      </c>
      <c r="D59" s="243"/>
      <c r="E59" s="244"/>
      <c r="F59" s="245">
        <f t="shared" si="8"/>
        <v>0</v>
      </c>
      <c r="G59" s="246"/>
      <c r="H59" s="247"/>
      <c r="I59" s="248">
        <f t="shared" si="9"/>
        <v>0</v>
      </c>
      <c r="J59" s="249"/>
      <c r="K59" s="250"/>
      <c r="L59" s="251">
        <f t="shared" si="10"/>
        <v>0</v>
      </c>
      <c r="M59" s="252"/>
      <c r="N59" s="253"/>
      <c r="O59" s="254">
        <f t="shared" si="5"/>
        <v>0</v>
      </c>
      <c r="P59" s="255">
        <f t="shared" si="11"/>
        <v>0</v>
      </c>
      <c r="Q59" s="89">
        <f t="shared" si="11"/>
        <v>0</v>
      </c>
      <c r="R59" s="256">
        <f t="shared" si="7"/>
        <v>0</v>
      </c>
    </row>
    <row r="60" spans="2:18" ht="15">
      <c r="B60" s="24"/>
      <c r="C60" s="21" t="str">
        <f t="shared" si="1"/>
        <v xml:space="preserve"> </v>
      </c>
      <c r="D60" s="243"/>
      <c r="E60" s="244"/>
      <c r="F60" s="245">
        <f t="shared" si="8"/>
        <v>0</v>
      </c>
      <c r="G60" s="246"/>
      <c r="H60" s="247"/>
      <c r="I60" s="248">
        <f t="shared" si="9"/>
        <v>0</v>
      </c>
      <c r="J60" s="249"/>
      <c r="K60" s="250"/>
      <c r="L60" s="251">
        <f t="shared" si="10"/>
        <v>0</v>
      </c>
      <c r="M60" s="252"/>
      <c r="N60" s="253"/>
      <c r="O60" s="254">
        <f t="shared" si="5"/>
        <v>0</v>
      </c>
      <c r="P60" s="255">
        <f t="shared" si="11"/>
        <v>0</v>
      </c>
      <c r="Q60" s="89">
        <f t="shared" si="11"/>
        <v>0</v>
      </c>
      <c r="R60" s="256">
        <f t="shared" si="7"/>
        <v>0</v>
      </c>
    </row>
    <row r="61" spans="2:18" ht="15">
      <c r="B61" s="24"/>
      <c r="C61" s="21" t="str">
        <f t="shared" si="1"/>
        <v xml:space="preserve"> </v>
      </c>
      <c r="D61" s="243"/>
      <c r="E61" s="244"/>
      <c r="F61" s="245">
        <f t="shared" si="8"/>
        <v>0</v>
      </c>
      <c r="G61" s="246"/>
      <c r="H61" s="247"/>
      <c r="I61" s="248">
        <f t="shared" si="9"/>
        <v>0</v>
      </c>
      <c r="J61" s="249"/>
      <c r="K61" s="250"/>
      <c r="L61" s="251">
        <f t="shared" si="10"/>
        <v>0</v>
      </c>
      <c r="M61" s="252"/>
      <c r="N61" s="253"/>
      <c r="O61" s="254">
        <f t="shared" si="5"/>
        <v>0</v>
      </c>
      <c r="P61" s="255">
        <f t="shared" si="11"/>
        <v>0</v>
      </c>
      <c r="Q61" s="89">
        <f t="shared" si="11"/>
        <v>0</v>
      </c>
      <c r="R61" s="256">
        <f t="shared" si="7"/>
        <v>0</v>
      </c>
    </row>
    <row r="62" spans="2:18" ht="15">
      <c r="B62" s="24"/>
      <c r="C62" s="21" t="str">
        <f t="shared" si="1"/>
        <v xml:space="preserve"> </v>
      </c>
      <c r="D62" s="243"/>
      <c r="E62" s="244"/>
      <c r="F62" s="245">
        <f t="shared" si="8"/>
        <v>0</v>
      </c>
      <c r="G62" s="246"/>
      <c r="H62" s="247"/>
      <c r="I62" s="248">
        <f t="shared" si="9"/>
        <v>0</v>
      </c>
      <c r="J62" s="249"/>
      <c r="K62" s="250"/>
      <c r="L62" s="251">
        <f t="shared" si="10"/>
        <v>0</v>
      </c>
      <c r="M62" s="252"/>
      <c r="N62" s="253"/>
      <c r="O62" s="254">
        <f t="shared" si="5"/>
        <v>0</v>
      </c>
      <c r="P62" s="255">
        <f t="shared" si="11"/>
        <v>0</v>
      </c>
      <c r="Q62" s="89">
        <f t="shared" si="11"/>
        <v>0</v>
      </c>
      <c r="R62" s="256">
        <f t="shared" si="7"/>
        <v>0</v>
      </c>
    </row>
    <row r="63" spans="2:18" ht="15">
      <c r="B63" s="24"/>
      <c r="C63" s="21" t="str">
        <f t="shared" si="1"/>
        <v xml:space="preserve"> </v>
      </c>
      <c r="D63" s="243"/>
      <c r="E63" s="244"/>
      <c r="F63" s="245">
        <f t="shared" si="8"/>
        <v>0</v>
      </c>
      <c r="G63" s="246"/>
      <c r="H63" s="247"/>
      <c r="I63" s="248">
        <f t="shared" si="9"/>
        <v>0</v>
      </c>
      <c r="J63" s="249"/>
      <c r="K63" s="250"/>
      <c r="L63" s="251">
        <f t="shared" si="10"/>
        <v>0</v>
      </c>
      <c r="M63" s="252"/>
      <c r="N63" s="253"/>
      <c r="O63" s="254">
        <f t="shared" si="5"/>
        <v>0</v>
      </c>
      <c r="P63" s="255">
        <f t="shared" si="11"/>
        <v>0</v>
      </c>
      <c r="Q63" s="89">
        <f t="shared" si="11"/>
        <v>0</v>
      </c>
      <c r="R63" s="256">
        <f t="shared" si="7"/>
        <v>0</v>
      </c>
    </row>
    <row r="64" spans="2:18" ht="15">
      <c r="B64" s="24"/>
      <c r="C64" s="21" t="str">
        <f t="shared" si="1"/>
        <v xml:space="preserve"> </v>
      </c>
      <c r="D64" s="243"/>
      <c r="E64" s="244"/>
      <c r="F64" s="245">
        <f t="shared" si="8"/>
        <v>0</v>
      </c>
      <c r="G64" s="246"/>
      <c r="H64" s="247"/>
      <c r="I64" s="248">
        <f t="shared" si="9"/>
        <v>0</v>
      </c>
      <c r="J64" s="249"/>
      <c r="K64" s="250"/>
      <c r="L64" s="251">
        <f t="shared" si="10"/>
        <v>0</v>
      </c>
      <c r="M64" s="252"/>
      <c r="N64" s="253"/>
      <c r="O64" s="254">
        <f t="shared" si="5"/>
        <v>0</v>
      </c>
      <c r="P64" s="255">
        <f t="shared" si="11"/>
        <v>0</v>
      </c>
      <c r="Q64" s="89">
        <f t="shared" si="11"/>
        <v>0</v>
      </c>
      <c r="R64" s="256">
        <f t="shared" si="7"/>
        <v>0</v>
      </c>
    </row>
    <row r="65" spans="2:18" ht="15">
      <c r="B65" s="24"/>
      <c r="C65" s="21" t="str">
        <f t="shared" si="1"/>
        <v xml:space="preserve"> </v>
      </c>
      <c r="D65" s="243"/>
      <c r="E65" s="244"/>
      <c r="F65" s="245">
        <f t="shared" si="8"/>
        <v>0</v>
      </c>
      <c r="G65" s="246"/>
      <c r="H65" s="247"/>
      <c r="I65" s="248">
        <f t="shared" si="9"/>
        <v>0</v>
      </c>
      <c r="J65" s="249"/>
      <c r="K65" s="250"/>
      <c r="L65" s="251">
        <f t="shared" si="10"/>
        <v>0</v>
      </c>
      <c r="M65" s="252"/>
      <c r="N65" s="253"/>
      <c r="O65" s="254">
        <f t="shared" si="5"/>
        <v>0</v>
      </c>
      <c r="P65" s="255">
        <f t="shared" si="11"/>
        <v>0</v>
      </c>
      <c r="Q65" s="89">
        <f t="shared" si="11"/>
        <v>0</v>
      </c>
      <c r="R65" s="256">
        <f t="shared" si="7"/>
        <v>0</v>
      </c>
    </row>
    <row r="66" spans="2:18" ht="15">
      <c r="B66" s="24"/>
      <c r="C66" s="21" t="str">
        <f t="shared" si="1"/>
        <v xml:space="preserve"> </v>
      </c>
      <c r="D66" s="243"/>
      <c r="E66" s="244"/>
      <c r="F66" s="245">
        <f t="shared" si="8"/>
        <v>0</v>
      </c>
      <c r="G66" s="246"/>
      <c r="H66" s="247"/>
      <c r="I66" s="248">
        <f t="shared" si="9"/>
        <v>0</v>
      </c>
      <c r="J66" s="249"/>
      <c r="K66" s="250"/>
      <c r="L66" s="251">
        <f t="shared" si="10"/>
        <v>0</v>
      </c>
      <c r="M66" s="252"/>
      <c r="N66" s="253"/>
      <c r="O66" s="254">
        <f t="shared" si="5"/>
        <v>0</v>
      </c>
      <c r="P66" s="255">
        <f t="shared" si="11"/>
        <v>0</v>
      </c>
      <c r="Q66" s="89">
        <f t="shared" si="11"/>
        <v>0</v>
      </c>
      <c r="R66" s="256">
        <f t="shared" si="7"/>
        <v>0</v>
      </c>
    </row>
    <row r="67" spans="2:18" ht="15">
      <c r="B67" s="24"/>
      <c r="C67" s="21" t="str">
        <f t="shared" si="1"/>
        <v xml:space="preserve"> </v>
      </c>
      <c r="D67" s="243"/>
      <c r="E67" s="244"/>
      <c r="F67" s="245">
        <f t="shared" si="8"/>
        <v>0</v>
      </c>
      <c r="G67" s="246"/>
      <c r="H67" s="247"/>
      <c r="I67" s="248">
        <f t="shared" si="9"/>
        <v>0</v>
      </c>
      <c r="J67" s="249"/>
      <c r="K67" s="250"/>
      <c r="L67" s="251">
        <f t="shared" si="10"/>
        <v>0</v>
      </c>
      <c r="M67" s="252"/>
      <c r="N67" s="253"/>
      <c r="O67" s="254">
        <f t="shared" si="5"/>
        <v>0</v>
      </c>
      <c r="P67" s="255">
        <f t="shared" si="11"/>
        <v>0</v>
      </c>
      <c r="Q67" s="89">
        <f t="shared" si="11"/>
        <v>0</v>
      </c>
      <c r="R67" s="256">
        <f t="shared" si="7"/>
        <v>0</v>
      </c>
    </row>
    <row r="68" spans="2:18" ht="15">
      <c r="B68" s="24"/>
      <c r="C68" s="21" t="str">
        <f t="shared" si="1"/>
        <v xml:space="preserve"> </v>
      </c>
      <c r="D68" s="243"/>
      <c r="E68" s="244"/>
      <c r="F68" s="245">
        <f t="shared" si="8"/>
        <v>0</v>
      </c>
      <c r="G68" s="246"/>
      <c r="H68" s="247"/>
      <c r="I68" s="248">
        <f t="shared" si="9"/>
        <v>0</v>
      </c>
      <c r="J68" s="249"/>
      <c r="K68" s="250"/>
      <c r="L68" s="251">
        <f t="shared" si="10"/>
        <v>0</v>
      </c>
      <c r="M68" s="252"/>
      <c r="N68" s="253"/>
      <c r="O68" s="254">
        <f t="shared" si="5"/>
        <v>0</v>
      </c>
      <c r="P68" s="255">
        <f t="shared" si="11"/>
        <v>0</v>
      </c>
      <c r="Q68" s="89">
        <f t="shared" si="11"/>
        <v>0</v>
      </c>
      <c r="R68" s="256">
        <f t="shared" si="7"/>
        <v>0</v>
      </c>
    </row>
    <row r="69" spans="2:18" ht="15">
      <c r="B69" s="24"/>
      <c r="C69" s="21" t="str">
        <f t="shared" si="1"/>
        <v xml:space="preserve"> </v>
      </c>
      <c r="D69" s="243"/>
      <c r="E69" s="244"/>
      <c r="F69" s="245">
        <f t="shared" si="8"/>
        <v>0</v>
      </c>
      <c r="G69" s="246"/>
      <c r="H69" s="247"/>
      <c r="I69" s="248">
        <f t="shared" si="9"/>
        <v>0</v>
      </c>
      <c r="J69" s="249"/>
      <c r="K69" s="250"/>
      <c r="L69" s="251">
        <f t="shared" si="10"/>
        <v>0</v>
      </c>
      <c r="M69" s="252"/>
      <c r="N69" s="253"/>
      <c r="O69" s="254">
        <f t="shared" si="5"/>
        <v>0</v>
      </c>
      <c r="P69" s="255">
        <f t="shared" si="11"/>
        <v>0</v>
      </c>
      <c r="Q69" s="89">
        <f t="shared" si="11"/>
        <v>0</v>
      </c>
      <c r="R69" s="256">
        <f t="shared" si="7"/>
        <v>0</v>
      </c>
    </row>
    <row r="70" spans="2:18" ht="15">
      <c r="B70" s="24"/>
      <c r="C70" s="21" t="str">
        <f aca="true" t="shared" si="12" ref="C70:C90">IF(B70&gt;0,(VLOOKUP(B70,entidades,2,FALSE))," ")</f>
        <v xml:space="preserve"> </v>
      </c>
      <c r="D70" s="243"/>
      <c r="E70" s="244"/>
      <c r="F70" s="245">
        <f aca="true" t="shared" si="13" ref="F70:F90">+D70+E70</f>
        <v>0</v>
      </c>
      <c r="G70" s="246"/>
      <c r="H70" s="247"/>
      <c r="I70" s="248">
        <f aca="true" t="shared" si="14" ref="I70:I90">+G70+H70</f>
        <v>0</v>
      </c>
      <c r="J70" s="249"/>
      <c r="K70" s="250"/>
      <c r="L70" s="251">
        <f aca="true" t="shared" si="15" ref="L70:L90">+J70+K70</f>
        <v>0</v>
      </c>
      <c r="M70" s="252"/>
      <c r="N70" s="253"/>
      <c r="O70" s="254">
        <f aca="true" t="shared" si="16" ref="O70:O90">+M70+N70</f>
        <v>0</v>
      </c>
      <c r="P70" s="255">
        <f aca="true" t="shared" si="17" ref="P70:Q90">+D70+G70+J70+M70</f>
        <v>0</v>
      </c>
      <c r="Q70" s="89">
        <f t="shared" si="17"/>
        <v>0</v>
      </c>
      <c r="R70" s="256">
        <f aca="true" t="shared" si="18" ref="R70:R90">+P70+Q70</f>
        <v>0</v>
      </c>
    </row>
    <row r="71" spans="2:18" ht="15">
      <c r="B71" s="24"/>
      <c r="C71" s="21" t="str">
        <f t="shared" si="12"/>
        <v xml:space="preserve"> </v>
      </c>
      <c r="D71" s="243"/>
      <c r="E71" s="244"/>
      <c r="F71" s="245">
        <f t="shared" si="13"/>
        <v>0</v>
      </c>
      <c r="G71" s="246"/>
      <c r="H71" s="247"/>
      <c r="I71" s="248">
        <f t="shared" si="14"/>
        <v>0</v>
      </c>
      <c r="J71" s="249"/>
      <c r="K71" s="250"/>
      <c r="L71" s="251">
        <f t="shared" si="15"/>
        <v>0</v>
      </c>
      <c r="M71" s="252"/>
      <c r="N71" s="253"/>
      <c r="O71" s="254">
        <f t="shared" si="16"/>
        <v>0</v>
      </c>
      <c r="P71" s="255">
        <f t="shared" si="17"/>
        <v>0</v>
      </c>
      <c r="Q71" s="89">
        <f t="shared" si="17"/>
        <v>0</v>
      </c>
      <c r="R71" s="256">
        <f t="shared" si="18"/>
        <v>0</v>
      </c>
    </row>
    <row r="72" spans="2:18" ht="15">
      <c r="B72" s="24"/>
      <c r="C72" s="21" t="str">
        <f t="shared" si="12"/>
        <v xml:space="preserve"> </v>
      </c>
      <c r="D72" s="243"/>
      <c r="E72" s="244"/>
      <c r="F72" s="245">
        <f t="shared" si="13"/>
        <v>0</v>
      </c>
      <c r="G72" s="246"/>
      <c r="H72" s="247"/>
      <c r="I72" s="248">
        <f t="shared" si="14"/>
        <v>0</v>
      </c>
      <c r="J72" s="249"/>
      <c r="K72" s="250"/>
      <c r="L72" s="251">
        <f t="shared" si="15"/>
        <v>0</v>
      </c>
      <c r="M72" s="252"/>
      <c r="N72" s="253"/>
      <c r="O72" s="254">
        <f t="shared" si="16"/>
        <v>0</v>
      </c>
      <c r="P72" s="255">
        <f t="shared" si="17"/>
        <v>0</v>
      </c>
      <c r="Q72" s="89">
        <f t="shared" si="17"/>
        <v>0</v>
      </c>
      <c r="R72" s="256">
        <f t="shared" si="18"/>
        <v>0</v>
      </c>
    </row>
    <row r="73" spans="2:18" ht="15">
      <c r="B73" s="24"/>
      <c r="C73" s="21" t="str">
        <f t="shared" si="12"/>
        <v xml:space="preserve"> </v>
      </c>
      <c r="D73" s="243"/>
      <c r="E73" s="244"/>
      <c r="F73" s="245">
        <f t="shared" si="13"/>
        <v>0</v>
      </c>
      <c r="G73" s="246"/>
      <c r="H73" s="247"/>
      <c r="I73" s="248">
        <f t="shared" si="14"/>
        <v>0</v>
      </c>
      <c r="J73" s="249"/>
      <c r="K73" s="250"/>
      <c r="L73" s="251">
        <f t="shared" si="15"/>
        <v>0</v>
      </c>
      <c r="M73" s="252"/>
      <c r="N73" s="253"/>
      <c r="O73" s="254">
        <f t="shared" si="16"/>
        <v>0</v>
      </c>
      <c r="P73" s="255">
        <f t="shared" si="17"/>
        <v>0</v>
      </c>
      <c r="Q73" s="89">
        <f t="shared" si="17"/>
        <v>0</v>
      </c>
      <c r="R73" s="256">
        <f t="shared" si="18"/>
        <v>0</v>
      </c>
    </row>
    <row r="74" spans="2:18" ht="15">
      <c r="B74" s="24"/>
      <c r="C74" s="21" t="str">
        <f t="shared" si="12"/>
        <v xml:space="preserve"> </v>
      </c>
      <c r="D74" s="243"/>
      <c r="E74" s="244"/>
      <c r="F74" s="245">
        <f t="shared" si="13"/>
        <v>0</v>
      </c>
      <c r="G74" s="246"/>
      <c r="H74" s="247"/>
      <c r="I74" s="248">
        <f t="shared" si="14"/>
        <v>0</v>
      </c>
      <c r="J74" s="249"/>
      <c r="K74" s="250"/>
      <c r="L74" s="251">
        <f t="shared" si="15"/>
        <v>0</v>
      </c>
      <c r="M74" s="252"/>
      <c r="N74" s="253"/>
      <c r="O74" s="254">
        <f t="shared" si="16"/>
        <v>0</v>
      </c>
      <c r="P74" s="255">
        <f t="shared" si="17"/>
        <v>0</v>
      </c>
      <c r="Q74" s="89">
        <f t="shared" si="17"/>
        <v>0</v>
      </c>
      <c r="R74" s="256">
        <f t="shared" si="18"/>
        <v>0</v>
      </c>
    </row>
    <row r="75" spans="2:18" ht="15">
      <c r="B75" s="24"/>
      <c r="C75" s="21" t="str">
        <f t="shared" si="12"/>
        <v xml:space="preserve"> </v>
      </c>
      <c r="D75" s="243"/>
      <c r="E75" s="244"/>
      <c r="F75" s="245">
        <f t="shared" si="13"/>
        <v>0</v>
      </c>
      <c r="G75" s="246"/>
      <c r="H75" s="247"/>
      <c r="I75" s="248">
        <f t="shared" si="14"/>
        <v>0</v>
      </c>
      <c r="J75" s="249"/>
      <c r="K75" s="250"/>
      <c r="L75" s="251">
        <f t="shared" si="15"/>
        <v>0</v>
      </c>
      <c r="M75" s="252"/>
      <c r="N75" s="253"/>
      <c r="O75" s="254">
        <f t="shared" si="16"/>
        <v>0</v>
      </c>
      <c r="P75" s="255">
        <f t="shared" si="17"/>
        <v>0</v>
      </c>
      <c r="Q75" s="89">
        <f t="shared" si="17"/>
        <v>0</v>
      </c>
      <c r="R75" s="256">
        <f t="shared" si="18"/>
        <v>0</v>
      </c>
    </row>
    <row r="76" spans="2:18" ht="15">
      <c r="B76" s="24"/>
      <c r="C76" s="21" t="str">
        <f t="shared" si="12"/>
        <v xml:space="preserve"> </v>
      </c>
      <c r="D76" s="243"/>
      <c r="E76" s="244"/>
      <c r="F76" s="245">
        <f t="shared" si="13"/>
        <v>0</v>
      </c>
      <c r="G76" s="246"/>
      <c r="H76" s="247"/>
      <c r="I76" s="248">
        <f t="shared" si="14"/>
        <v>0</v>
      </c>
      <c r="J76" s="249"/>
      <c r="K76" s="250"/>
      <c r="L76" s="251">
        <f t="shared" si="15"/>
        <v>0</v>
      </c>
      <c r="M76" s="252"/>
      <c r="N76" s="253"/>
      <c r="O76" s="254">
        <f t="shared" si="16"/>
        <v>0</v>
      </c>
      <c r="P76" s="255">
        <f t="shared" si="17"/>
        <v>0</v>
      </c>
      <c r="Q76" s="89">
        <f t="shared" si="17"/>
        <v>0</v>
      </c>
      <c r="R76" s="256">
        <f t="shared" si="18"/>
        <v>0</v>
      </c>
    </row>
    <row r="77" spans="2:18" ht="15">
      <c r="B77" s="24"/>
      <c r="C77" s="21" t="str">
        <f t="shared" si="12"/>
        <v xml:space="preserve"> </v>
      </c>
      <c r="D77" s="243"/>
      <c r="E77" s="244"/>
      <c r="F77" s="245">
        <f t="shared" si="13"/>
        <v>0</v>
      </c>
      <c r="G77" s="246"/>
      <c r="H77" s="247"/>
      <c r="I77" s="248">
        <f t="shared" si="14"/>
        <v>0</v>
      </c>
      <c r="J77" s="249"/>
      <c r="K77" s="250"/>
      <c r="L77" s="251">
        <f t="shared" si="15"/>
        <v>0</v>
      </c>
      <c r="M77" s="252"/>
      <c r="N77" s="253"/>
      <c r="O77" s="254">
        <f t="shared" si="16"/>
        <v>0</v>
      </c>
      <c r="P77" s="255">
        <f t="shared" si="17"/>
        <v>0</v>
      </c>
      <c r="Q77" s="89">
        <f t="shared" si="17"/>
        <v>0</v>
      </c>
      <c r="R77" s="256">
        <f t="shared" si="18"/>
        <v>0</v>
      </c>
    </row>
    <row r="78" spans="2:18" ht="15">
      <c r="B78" s="24"/>
      <c r="C78" s="21" t="str">
        <f t="shared" si="12"/>
        <v xml:space="preserve"> </v>
      </c>
      <c r="D78" s="243"/>
      <c r="E78" s="244"/>
      <c r="F78" s="245">
        <f t="shared" si="13"/>
        <v>0</v>
      </c>
      <c r="G78" s="246"/>
      <c r="H78" s="247"/>
      <c r="I78" s="248">
        <f t="shared" si="14"/>
        <v>0</v>
      </c>
      <c r="J78" s="249"/>
      <c r="K78" s="250"/>
      <c r="L78" s="251">
        <f t="shared" si="15"/>
        <v>0</v>
      </c>
      <c r="M78" s="252"/>
      <c r="N78" s="253"/>
      <c r="O78" s="254">
        <f t="shared" si="16"/>
        <v>0</v>
      </c>
      <c r="P78" s="255">
        <f t="shared" si="17"/>
        <v>0</v>
      </c>
      <c r="Q78" s="89">
        <f t="shared" si="17"/>
        <v>0</v>
      </c>
      <c r="R78" s="256">
        <f t="shared" si="18"/>
        <v>0</v>
      </c>
    </row>
    <row r="79" spans="2:18" ht="15">
      <c r="B79" s="24"/>
      <c r="C79" s="21" t="str">
        <f t="shared" si="12"/>
        <v xml:space="preserve"> </v>
      </c>
      <c r="D79" s="243"/>
      <c r="E79" s="244"/>
      <c r="F79" s="245">
        <f t="shared" si="13"/>
        <v>0</v>
      </c>
      <c r="G79" s="246"/>
      <c r="H79" s="247"/>
      <c r="I79" s="248">
        <f t="shared" si="14"/>
        <v>0</v>
      </c>
      <c r="J79" s="249"/>
      <c r="K79" s="250"/>
      <c r="L79" s="251">
        <f t="shared" si="15"/>
        <v>0</v>
      </c>
      <c r="M79" s="252"/>
      <c r="N79" s="253"/>
      <c r="O79" s="254">
        <f t="shared" si="16"/>
        <v>0</v>
      </c>
      <c r="P79" s="255">
        <f t="shared" si="17"/>
        <v>0</v>
      </c>
      <c r="Q79" s="89">
        <f t="shared" si="17"/>
        <v>0</v>
      </c>
      <c r="R79" s="256">
        <f t="shared" si="18"/>
        <v>0</v>
      </c>
    </row>
    <row r="80" spans="2:18" ht="15">
      <c r="B80" s="24"/>
      <c r="C80" s="21" t="str">
        <f t="shared" si="12"/>
        <v xml:space="preserve"> </v>
      </c>
      <c r="D80" s="243"/>
      <c r="E80" s="244"/>
      <c r="F80" s="245">
        <f t="shared" si="13"/>
        <v>0</v>
      </c>
      <c r="G80" s="246"/>
      <c r="H80" s="247"/>
      <c r="I80" s="248">
        <f t="shared" si="14"/>
        <v>0</v>
      </c>
      <c r="J80" s="249"/>
      <c r="K80" s="250"/>
      <c r="L80" s="251">
        <f t="shared" si="15"/>
        <v>0</v>
      </c>
      <c r="M80" s="252"/>
      <c r="N80" s="253"/>
      <c r="O80" s="254">
        <f t="shared" si="16"/>
        <v>0</v>
      </c>
      <c r="P80" s="255">
        <f t="shared" si="17"/>
        <v>0</v>
      </c>
      <c r="Q80" s="89">
        <f t="shared" si="17"/>
        <v>0</v>
      </c>
      <c r="R80" s="256">
        <f t="shared" si="18"/>
        <v>0</v>
      </c>
    </row>
    <row r="81" spans="2:18" ht="15">
      <c r="B81" s="24"/>
      <c r="C81" s="21" t="str">
        <f t="shared" si="12"/>
        <v xml:space="preserve"> </v>
      </c>
      <c r="D81" s="243"/>
      <c r="E81" s="244"/>
      <c r="F81" s="245">
        <f t="shared" si="13"/>
        <v>0</v>
      </c>
      <c r="G81" s="246"/>
      <c r="H81" s="247"/>
      <c r="I81" s="248">
        <f t="shared" si="14"/>
        <v>0</v>
      </c>
      <c r="J81" s="249"/>
      <c r="K81" s="250"/>
      <c r="L81" s="251">
        <f t="shared" si="15"/>
        <v>0</v>
      </c>
      <c r="M81" s="252"/>
      <c r="N81" s="253"/>
      <c r="O81" s="254">
        <f t="shared" si="16"/>
        <v>0</v>
      </c>
      <c r="P81" s="255">
        <f t="shared" si="17"/>
        <v>0</v>
      </c>
      <c r="Q81" s="89">
        <f t="shared" si="17"/>
        <v>0</v>
      </c>
      <c r="R81" s="256">
        <f t="shared" si="18"/>
        <v>0</v>
      </c>
    </row>
    <row r="82" spans="2:18" ht="15">
      <c r="B82" s="24"/>
      <c r="C82" s="21" t="str">
        <f t="shared" si="12"/>
        <v xml:space="preserve"> </v>
      </c>
      <c r="D82" s="243"/>
      <c r="E82" s="244"/>
      <c r="F82" s="245">
        <f t="shared" si="13"/>
        <v>0</v>
      </c>
      <c r="G82" s="246"/>
      <c r="H82" s="247"/>
      <c r="I82" s="248">
        <f t="shared" si="14"/>
        <v>0</v>
      </c>
      <c r="J82" s="249"/>
      <c r="K82" s="250"/>
      <c r="L82" s="251">
        <f t="shared" si="15"/>
        <v>0</v>
      </c>
      <c r="M82" s="252"/>
      <c r="N82" s="253"/>
      <c r="O82" s="254">
        <f t="shared" si="16"/>
        <v>0</v>
      </c>
      <c r="P82" s="255">
        <f t="shared" si="17"/>
        <v>0</v>
      </c>
      <c r="Q82" s="89">
        <f t="shared" si="17"/>
        <v>0</v>
      </c>
      <c r="R82" s="256">
        <f t="shared" si="18"/>
        <v>0</v>
      </c>
    </row>
    <row r="83" spans="2:18" ht="15">
      <c r="B83" s="24"/>
      <c r="C83" s="21" t="str">
        <f t="shared" si="12"/>
        <v xml:space="preserve"> </v>
      </c>
      <c r="D83" s="243"/>
      <c r="E83" s="244"/>
      <c r="F83" s="245">
        <f t="shared" si="13"/>
        <v>0</v>
      </c>
      <c r="G83" s="246"/>
      <c r="H83" s="247"/>
      <c r="I83" s="248">
        <f t="shared" si="14"/>
        <v>0</v>
      </c>
      <c r="J83" s="249"/>
      <c r="K83" s="250"/>
      <c r="L83" s="251">
        <f t="shared" si="15"/>
        <v>0</v>
      </c>
      <c r="M83" s="252"/>
      <c r="N83" s="253"/>
      <c r="O83" s="254">
        <f t="shared" si="16"/>
        <v>0</v>
      </c>
      <c r="P83" s="255">
        <f t="shared" si="17"/>
        <v>0</v>
      </c>
      <c r="Q83" s="89">
        <f t="shared" si="17"/>
        <v>0</v>
      </c>
      <c r="R83" s="256">
        <f t="shared" si="18"/>
        <v>0</v>
      </c>
    </row>
    <row r="84" spans="2:18" ht="15">
      <c r="B84" s="24"/>
      <c r="C84" s="21" t="str">
        <f t="shared" si="12"/>
        <v xml:space="preserve"> </v>
      </c>
      <c r="D84" s="243"/>
      <c r="E84" s="244"/>
      <c r="F84" s="245">
        <f t="shared" si="13"/>
        <v>0</v>
      </c>
      <c r="G84" s="246"/>
      <c r="H84" s="247"/>
      <c r="I84" s="248">
        <f t="shared" si="14"/>
        <v>0</v>
      </c>
      <c r="J84" s="249"/>
      <c r="K84" s="250"/>
      <c r="L84" s="251">
        <f t="shared" si="15"/>
        <v>0</v>
      </c>
      <c r="M84" s="252"/>
      <c r="N84" s="253"/>
      <c r="O84" s="254">
        <f t="shared" si="16"/>
        <v>0</v>
      </c>
      <c r="P84" s="255">
        <f t="shared" si="17"/>
        <v>0</v>
      </c>
      <c r="Q84" s="89">
        <f t="shared" si="17"/>
        <v>0</v>
      </c>
      <c r="R84" s="256">
        <f t="shared" si="18"/>
        <v>0</v>
      </c>
    </row>
    <row r="85" spans="2:18" ht="15">
      <c r="B85" s="24"/>
      <c r="C85" s="21" t="str">
        <f t="shared" si="12"/>
        <v xml:space="preserve"> </v>
      </c>
      <c r="D85" s="243"/>
      <c r="E85" s="244"/>
      <c r="F85" s="245">
        <f t="shared" si="13"/>
        <v>0</v>
      </c>
      <c r="G85" s="246"/>
      <c r="H85" s="247"/>
      <c r="I85" s="248">
        <f t="shared" si="14"/>
        <v>0</v>
      </c>
      <c r="J85" s="249"/>
      <c r="K85" s="250"/>
      <c r="L85" s="251">
        <f t="shared" si="15"/>
        <v>0</v>
      </c>
      <c r="M85" s="252"/>
      <c r="N85" s="253"/>
      <c r="O85" s="254">
        <f t="shared" si="16"/>
        <v>0</v>
      </c>
      <c r="P85" s="255">
        <f t="shared" si="17"/>
        <v>0</v>
      </c>
      <c r="Q85" s="89">
        <f t="shared" si="17"/>
        <v>0</v>
      </c>
      <c r="R85" s="256">
        <f t="shared" si="18"/>
        <v>0</v>
      </c>
    </row>
    <row r="86" spans="2:18" ht="15">
      <c r="B86" s="24"/>
      <c r="C86" s="21" t="str">
        <f t="shared" si="12"/>
        <v xml:space="preserve"> </v>
      </c>
      <c r="D86" s="243"/>
      <c r="E86" s="244"/>
      <c r="F86" s="245">
        <f t="shared" si="13"/>
        <v>0</v>
      </c>
      <c r="G86" s="246"/>
      <c r="H86" s="247"/>
      <c r="I86" s="248">
        <f t="shared" si="14"/>
        <v>0</v>
      </c>
      <c r="J86" s="249"/>
      <c r="K86" s="250"/>
      <c r="L86" s="251">
        <f t="shared" si="15"/>
        <v>0</v>
      </c>
      <c r="M86" s="252"/>
      <c r="N86" s="253"/>
      <c r="O86" s="254">
        <f t="shared" si="16"/>
        <v>0</v>
      </c>
      <c r="P86" s="255">
        <f t="shared" si="17"/>
        <v>0</v>
      </c>
      <c r="Q86" s="89">
        <f t="shared" si="17"/>
        <v>0</v>
      </c>
      <c r="R86" s="256">
        <f t="shared" si="18"/>
        <v>0</v>
      </c>
    </row>
    <row r="87" spans="2:18" ht="15">
      <c r="B87" s="24"/>
      <c r="C87" s="21" t="str">
        <f t="shared" si="12"/>
        <v xml:space="preserve"> </v>
      </c>
      <c r="D87" s="243"/>
      <c r="E87" s="244"/>
      <c r="F87" s="245">
        <f t="shared" si="13"/>
        <v>0</v>
      </c>
      <c r="G87" s="246"/>
      <c r="H87" s="247"/>
      <c r="I87" s="248">
        <f t="shared" si="14"/>
        <v>0</v>
      </c>
      <c r="J87" s="249"/>
      <c r="K87" s="250"/>
      <c r="L87" s="251">
        <f t="shared" si="15"/>
        <v>0</v>
      </c>
      <c r="M87" s="252"/>
      <c r="N87" s="253"/>
      <c r="O87" s="254">
        <f t="shared" si="16"/>
        <v>0</v>
      </c>
      <c r="P87" s="255">
        <f t="shared" si="17"/>
        <v>0</v>
      </c>
      <c r="Q87" s="89">
        <f t="shared" si="17"/>
        <v>0</v>
      </c>
      <c r="R87" s="256">
        <f t="shared" si="18"/>
        <v>0</v>
      </c>
    </row>
    <row r="88" spans="2:18" ht="15">
      <c r="B88" s="24"/>
      <c r="C88" s="21" t="str">
        <f t="shared" si="12"/>
        <v xml:space="preserve"> </v>
      </c>
      <c r="D88" s="243"/>
      <c r="E88" s="244"/>
      <c r="F88" s="245">
        <f t="shared" si="13"/>
        <v>0</v>
      </c>
      <c r="G88" s="246"/>
      <c r="H88" s="247"/>
      <c r="I88" s="248">
        <f t="shared" si="14"/>
        <v>0</v>
      </c>
      <c r="J88" s="249"/>
      <c r="K88" s="250"/>
      <c r="L88" s="251">
        <f t="shared" si="15"/>
        <v>0</v>
      </c>
      <c r="M88" s="252"/>
      <c r="N88" s="253"/>
      <c r="O88" s="254">
        <f t="shared" si="16"/>
        <v>0</v>
      </c>
      <c r="P88" s="255">
        <f t="shared" si="17"/>
        <v>0</v>
      </c>
      <c r="Q88" s="89">
        <f t="shared" si="17"/>
        <v>0</v>
      </c>
      <c r="R88" s="256">
        <f t="shared" si="18"/>
        <v>0</v>
      </c>
    </row>
    <row r="89" spans="2:18" ht="15">
      <c r="B89" s="24"/>
      <c r="C89" s="21" t="str">
        <f t="shared" si="12"/>
        <v xml:space="preserve"> </v>
      </c>
      <c r="D89" s="243"/>
      <c r="E89" s="244"/>
      <c r="F89" s="245">
        <f t="shared" si="13"/>
        <v>0</v>
      </c>
      <c r="G89" s="246"/>
      <c r="H89" s="247"/>
      <c r="I89" s="248">
        <f t="shared" si="14"/>
        <v>0</v>
      </c>
      <c r="J89" s="249"/>
      <c r="K89" s="250"/>
      <c r="L89" s="251">
        <f t="shared" si="15"/>
        <v>0</v>
      </c>
      <c r="M89" s="252"/>
      <c r="N89" s="253"/>
      <c r="O89" s="254">
        <f t="shared" si="16"/>
        <v>0</v>
      </c>
      <c r="P89" s="255">
        <f t="shared" si="17"/>
        <v>0</v>
      </c>
      <c r="Q89" s="89">
        <f t="shared" si="17"/>
        <v>0</v>
      </c>
      <c r="R89" s="256">
        <f t="shared" si="18"/>
        <v>0</v>
      </c>
    </row>
    <row r="90" spans="2:18" ht="12.75" thickBot="1">
      <c r="B90" s="25"/>
      <c r="C90" s="22" t="str">
        <f t="shared" si="12"/>
        <v xml:space="preserve"> </v>
      </c>
      <c r="D90" s="257"/>
      <c r="E90" s="258"/>
      <c r="F90" s="259">
        <f t="shared" si="13"/>
        <v>0</v>
      </c>
      <c r="G90" s="260"/>
      <c r="H90" s="261"/>
      <c r="I90" s="262">
        <f t="shared" si="14"/>
        <v>0</v>
      </c>
      <c r="J90" s="263"/>
      <c r="K90" s="264"/>
      <c r="L90" s="265">
        <f t="shared" si="15"/>
        <v>0</v>
      </c>
      <c r="M90" s="266"/>
      <c r="N90" s="267"/>
      <c r="O90" s="268">
        <f t="shared" si="16"/>
        <v>0</v>
      </c>
      <c r="P90" s="269">
        <f t="shared" si="17"/>
        <v>0</v>
      </c>
      <c r="Q90" s="270">
        <f t="shared" si="17"/>
        <v>0</v>
      </c>
      <c r="R90" s="271">
        <f t="shared" si="18"/>
        <v>0</v>
      </c>
    </row>
    <row r="91" ht="12.75" thickTop="1"/>
  </sheetData>
  <sheetProtection algorithmName="SHA-512" hashValue="d9EI9zpMv9HCnJQWuDbHBLodB0J0r/TKYJXSzGxBDzwVXPBYaPBY/51Ig0nSl228p98qD+jWyEDk3jQ4/EZ2aQ==" saltValue="WMsAMoM56VmeXM4T8OEjHQ==" spinCount="100000" sheet="1" sort="0" autoFilter="0"/>
  <autoFilter ref="B5:R91">
    <sortState ref="B6:R90">
      <sortCondition customList="Corfo,Beneficiario,Beneficiario Mandatario,Beneficiario Mandante,Coejecutor,Asociado" ref="C6:C90"/>
    </sortState>
  </autoFilter>
  <mergeCells count="2">
    <mergeCell ref="G1:L1"/>
    <mergeCell ref="G2:J2"/>
  </mergeCells>
  <conditionalFormatting sqref="O2">
    <cfRule type="cellIs" priority="1" dxfId="2" operator="greaterThan">
      <formula>0.05</formula>
    </cfRule>
  </conditionalFormatting>
  <dataValidations count="1">
    <dataValidation type="list" allowBlank="1" showInputMessage="1" showErrorMessage="1" sqref="B6:B90">
      <formula1>participantes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R90"/>
  <sheetViews>
    <sheetView showGridLines="0" showRowColHeaders="0" workbookViewId="0" topLeftCell="A1">
      <pane xSplit="3" ySplit="5" topLeftCell="D6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M6" sqref="M6"/>
    </sheetView>
  </sheetViews>
  <sheetFormatPr defaultColWidth="11.421875" defaultRowHeight="15"/>
  <cols>
    <col min="1" max="1" width="2.00390625" style="5" customWidth="1"/>
    <col min="2" max="2" width="27.8515625" style="5" customWidth="1"/>
    <col min="3" max="3" width="20.421875" style="5" customWidth="1"/>
    <col min="4" max="5" width="11.421875" style="5" customWidth="1"/>
    <col min="6" max="6" width="11.421875" style="4" customWidth="1"/>
    <col min="7" max="8" width="11.421875" style="5" customWidth="1"/>
    <col min="9" max="9" width="11.421875" style="4" customWidth="1"/>
    <col min="10" max="11" width="11.421875" style="5" customWidth="1"/>
    <col min="12" max="12" width="11.421875" style="4" customWidth="1"/>
    <col min="13" max="14" width="11.421875" style="5" customWidth="1"/>
    <col min="15" max="15" width="11.421875" style="4" customWidth="1"/>
    <col min="16" max="17" width="11.421875" style="5" customWidth="1"/>
    <col min="18" max="18" width="11.421875" style="4" customWidth="1"/>
    <col min="19" max="16384" width="11.421875" style="5" customWidth="1"/>
  </cols>
  <sheetData>
    <row r="1" spans="2:15" ht="26.25">
      <c r="B1" s="33" t="s">
        <v>39</v>
      </c>
      <c r="F1" s="4" t="s">
        <v>14</v>
      </c>
      <c r="G1" s="296" t="str">
        <f>+Inicio!$B$10</f>
        <v>Escriba el nombre del proyecto postulado…</v>
      </c>
      <c r="H1" s="296"/>
      <c r="I1" s="296"/>
      <c r="J1" s="296"/>
      <c r="K1" s="296"/>
      <c r="L1" s="296"/>
      <c r="O1" s="4" t="s">
        <v>59</v>
      </c>
    </row>
    <row r="2" spans="2:16" ht="42" customHeight="1">
      <c r="B2" s="27"/>
      <c r="F2" s="34" t="s">
        <v>60</v>
      </c>
      <c r="G2" s="297" t="e">
        <f>VLOOKUP("Mandatario",Participantes!$B$2:$F$86,5,FALSE)</f>
        <v>#N/A</v>
      </c>
      <c r="H2" s="297"/>
      <c r="I2" s="297"/>
      <c r="J2" s="297"/>
      <c r="O2" s="173" t="e">
        <f>+O4/R6</f>
        <v>#DIV/0!</v>
      </c>
      <c r="P2" s="174" t="e">
        <f>IF(O2&gt;5%,"El porcentaje de Gtos de Adm. no podrá superar el 5% del Aporte de I+D.","Ok")</f>
        <v>#DIV/0!</v>
      </c>
    </row>
    <row r="3" spans="2:18" ht="15">
      <c r="B3" s="19"/>
      <c r="C3" s="19"/>
      <c r="D3" s="7" t="s">
        <v>24</v>
      </c>
      <c r="E3" s="8"/>
      <c r="F3" s="9"/>
      <c r="G3" s="10" t="s">
        <v>25</v>
      </c>
      <c r="H3" s="11"/>
      <c r="I3" s="12"/>
      <c r="J3" s="13" t="s">
        <v>26</v>
      </c>
      <c r="K3" s="14"/>
      <c r="L3" s="14"/>
      <c r="M3" s="15" t="s">
        <v>27</v>
      </c>
      <c r="N3" s="16"/>
      <c r="O3" s="16"/>
      <c r="P3" s="17" t="s">
        <v>28</v>
      </c>
      <c r="Q3" s="18"/>
      <c r="R3" s="23"/>
    </row>
    <row r="4" spans="2:18" ht="15">
      <c r="B4" s="19"/>
      <c r="C4" s="19"/>
      <c r="D4" s="212">
        <f>SUBTOTAL(9,D6:D90)</f>
        <v>0</v>
      </c>
      <c r="E4" s="212">
        <f aca="true" t="shared" si="0" ref="E4:R4">SUBTOTAL(9,E6:E90)</f>
        <v>0</v>
      </c>
      <c r="F4" s="212">
        <f t="shared" si="0"/>
        <v>0</v>
      </c>
      <c r="G4" s="213">
        <f t="shared" si="0"/>
        <v>0</v>
      </c>
      <c r="H4" s="213">
        <f t="shared" si="0"/>
        <v>0</v>
      </c>
      <c r="I4" s="214">
        <f t="shared" si="0"/>
        <v>0</v>
      </c>
      <c r="J4" s="215">
        <f t="shared" si="0"/>
        <v>0</v>
      </c>
      <c r="K4" s="215">
        <f t="shared" si="0"/>
        <v>0</v>
      </c>
      <c r="L4" s="216">
        <f t="shared" si="0"/>
        <v>0</v>
      </c>
      <c r="M4" s="217">
        <f t="shared" si="0"/>
        <v>0</v>
      </c>
      <c r="N4" s="217">
        <f t="shared" si="0"/>
        <v>0</v>
      </c>
      <c r="O4" s="218">
        <f t="shared" si="0"/>
        <v>0</v>
      </c>
      <c r="P4" s="95">
        <f t="shared" si="0"/>
        <v>0</v>
      </c>
      <c r="Q4" s="95">
        <f t="shared" si="0"/>
        <v>0</v>
      </c>
      <c r="R4" s="95">
        <f t="shared" si="0"/>
        <v>0</v>
      </c>
    </row>
    <row r="5" spans="2:18" ht="15">
      <c r="B5" s="6" t="s">
        <v>10</v>
      </c>
      <c r="C5" s="17" t="s">
        <v>7</v>
      </c>
      <c r="D5" s="219" t="s">
        <v>0</v>
      </c>
      <c r="E5" s="219" t="s">
        <v>9</v>
      </c>
      <c r="F5" s="220" t="s">
        <v>2</v>
      </c>
      <c r="G5" s="221" t="s">
        <v>0</v>
      </c>
      <c r="H5" s="221" t="s">
        <v>9</v>
      </c>
      <c r="I5" s="222" t="s">
        <v>2</v>
      </c>
      <c r="J5" s="223" t="s">
        <v>0</v>
      </c>
      <c r="K5" s="223" t="s">
        <v>9</v>
      </c>
      <c r="L5" s="224" t="s">
        <v>2</v>
      </c>
      <c r="M5" s="225" t="s">
        <v>0</v>
      </c>
      <c r="N5" s="225" t="s">
        <v>9</v>
      </c>
      <c r="O5" s="226" t="s">
        <v>2</v>
      </c>
      <c r="P5" s="227" t="s">
        <v>0</v>
      </c>
      <c r="Q5" s="227" t="s">
        <v>9</v>
      </c>
      <c r="R5" s="228" t="s">
        <v>2</v>
      </c>
    </row>
    <row r="6" spans="2:18" ht="15">
      <c r="B6" s="171" t="s">
        <v>44</v>
      </c>
      <c r="C6" s="20" t="str">
        <f aca="true" t="shared" si="1" ref="C6:C69">IF(B6&gt;0,(VLOOKUP(B6,entidades,2,FALSE))," ")</f>
        <v>SQM (Aporte de I+D)</v>
      </c>
      <c r="D6" s="229"/>
      <c r="E6" s="230"/>
      <c r="F6" s="231">
        <f aca="true" t="shared" si="2" ref="F6:F9">+D6+E6</f>
        <v>0</v>
      </c>
      <c r="G6" s="232"/>
      <c r="H6" s="233"/>
      <c r="I6" s="234">
        <f aca="true" t="shared" si="3" ref="I6:I9">+G6+H6</f>
        <v>0</v>
      </c>
      <c r="J6" s="235"/>
      <c r="K6" s="236"/>
      <c r="L6" s="237">
        <f aca="true" t="shared" si="4" ref="L6:L9">+J6+K6</f>
        <v>0</v>
      </c>
      <c r="M6" s="238"/>
      <c r="N6" s="239"/>
      <c r="O6" s="240">
        <f aca="true" t="shared" si="5" ref="O6:O69">+M6+N6</f>
        <v>0</v>
      </c>
      <c r="P6" s="241">
        <f aca="true" t="shared" si="6" ref="P6:Q37">+D6+G6+J6+M6</f>
        <v>0</v>
      </c>
      <c r="Q6" s="194">
        <f t="shared" si="6"/>
        <v>0</v>
      </c>
      <c r="R6" s="242">
        <f aca="true" t="shared" si="7" ref="R6:R69">+P6+Q6</f>
        <v>0</v>
      </c>
    </row>
    <row r="7" spans="2:18" ht="15">
      <c r="B7" s="24"/>
      <c r="C7" s="21" t="str">
        <f t="shared" si="1"/>
        <v xml:space="preserve"> </v>
      </c>
      <c r="D7" s="243"/>
      <c r="E7" s="244"/>
      <c r="F7" s="245">
        <f t="shared" si="2"/>
        <v>0</v>
      </c>
      <c r="G7" s="246"/>
      <c r="H7" s="247"/>
      <c r="I7" s="248">
        <f t="shared" si="3"/>
        <v>0</v>
      </c>
      <c r="J7" s="249"/>
      <c r="K7" s="250"/>
      <c r="L7" s="251">
        <f t="shared" si="4"/>
        <v>0</v>
      </c>
      <c r="M7" s="252"/>
      <c r="N7" s="253"/>
      <c r="O7" s="254">
        <f t="shared" si="5"/>
        <v>0</v>
      </c>
      <c r="P7" s="255">
        <f t="shared" si="6"/>
        <v>0</v>
      </c>
      <c r="Q7" s="89">
        <f t="shared" si="6"/>
        <v>0</v>
      </c>
      <c r="R7" s="256">
        <f t="shared" si="7"/>
        <v>0</v>
      </c>
    </row>
    <row r="8" spans="2:18" ht="15">
      <c r="B8" s="24"/>
      <c r="C8" s="21" t="str">
        <f t="shared" si="1"/>
        <v xml:space="preserve"> </v>
      </c>
      <c r="D8" s="243"/>
      <c r="E8" s="244"/>
      <c r="F8" s="245">
        <f t="shared" si="2"/>
        <v>0</v>
      </c>
      <c r="G8" s="246"/>
      <c r="H8" s="247"/>
      <c r="I8" s="248">
        <f t="shared" si="3"/>
        <v>0</v>
      </c>
      <c r="J8" s="249"/>
      <c r="K8" s="250"/>
      <c r="L8" s="251">
        <f t="shared" si="4"/>
        <v>0</v>
      </c>
      <c r="M8" s="252"/>
      <c r="N8" s="253"/>
      <c r="O8" s="254">
        <f t="shared" si="5"/>
        <v>0</v>
      </c>
      <c r="P8" s="255">
        <f t="shared" si="6"/>
        <v>0</v>
      </c>
      <c r="Q8" s="89">
        <f t="shared" si="6"/>
        <v>0</v>
      </c>
      <c r="R8" s="256">
        <f t="shared" si="7"/>
        <v>0</v>
      </c>
    </row>
    <row r="9" spans="2:18" ht="15">
      <c r="B9" s="24"/>
      <c r="C9" s="21" t="str">
        <f t="shared" si="1"/>
        <v xml:space="preserve"> </v>
      </c>
      <c r="D9" s="243"/>
      <c r="E9" s="244"/>
      <c r="F9" s="245">
        <f t="shared" si="2"/>
        <v>0</v>
      </c>
      <c r="G9" s="246"/>
      <c r="H9" s="247"/>
      <c r="I9" s="248">
        <f t="shared" si="3"/>
        <v>0</v>
      </c>
      <c r="J9" s="249"/>
      <c r="K9" s="250"/>
      <c r="L9" s="251">
        <f t="shared" si="4"/>
        <v>0</v>
      </c>
      <c r="M9" s="252"/>
      <c r="N9" s="253"/>
      <c r="O9" s="254">
        <f t="shared" si="5"/>
        <v>0</v>
      </c>
      <c r="P9" s="255">
        <f t="shared" si="6"/>
        <v>0</v>
      </c>
      <c r="Q9" s="89">
        <f t="shared" si="6"/>
        <v>0</v>
      </c>
      <c r="R9" s="256">
        <f t="shared" si="7"/>
        <v>0</v>
      </c>
    </row>
    <row r="10" spans="2:18" ht="15">
      <c r="B10" s="24"/>
      <c r="C10" s="21" t="str">
        <f t="shared" si="1"/>
        <v xml:space="preserve"> </v>
      </c>
      <c r="D10" s="243"/>
      <c r="E10" s="244"/>
      <c r="F10" s="245">
        <f aca="true" t="shared" si="8" ref="F10:F69">+D10+E10</f>
        <v>0</v>
      </c>
      <c r="G10" s="246"/>
      <c r="H10" s="247"/>
      <c r="I10" s="248">
        <f aca="true" t="shared" si="9" ref="I10:I69">+G10+H10</f>
        <v>0</v>
      </c>
      <c r="J10" s="249"/>
      <c r="K10" s="250"/>
      <c r="L10" s="251">
        <f aca="true" t="shared" si="10" ref="L10:L69">+J10+K10</f>
        <v>0</v>
      </c>
      <c r="M10" s="252"/>
      <c r="N10" s="253"/>
      <c r="O10" s="254">
        <f t="shared" si="5"/>
        <v>0</v>
      </c>
      <c r="P10" s="255">
        <f t="shared" si="6"/>
        <v>0</v>
      </c>
      <c r="Q10" s="89">
        <f t="shared" si="6"/>
        <v>0</v>
      </c>
      <c r="R10" s="256">
        <f t="shared" si="7"/>
        <v>0</v>
      </c>
    </row>
    <row r="11" spans="2:18" ht="15">
      <c r="B11" s="24"/>
      <c r="C11" s="21" t="str">
        <f t="shared" si="1"/>
        <v xml:space="preserve"> </v>
      </c>
      <c r="D11" s="243"/>
      <c r="E11" s="244"/>
      <c r="F11" s="245">
        <f t="shared" si="8"/>
        <v>0</v>
      </c>
      <c r="G11" s="246"/>
      <c r="H11" s="247"/>
      <c r="I11" s="248">
        <f t="shared" si="9"/>
        <v>0</v>
      </c>
      <c r="J11" s="249"/>
      <c r="K11" s="250"/>
      <c r="L11" s="251">
        <f t="shared" si="10"/>
        <v>0</v>
      </c>
      <c r="M11" s="252"/>
      <c r="N11" s="253"/>
      <c r="O11" s="254">
        <f t="shared" si="5"/>
        <v>0</v>
      </c>
      <c r="P11" s="255">
        <f t="shared" si="6"/>
        <v>0</v>
      </c>
      <c r="Q11" s="89">
        <f t="shared" si="6"/>
        <v>0</v>
      </c>
      <c r="R11" s="256">
        <f t="shared" si="7"/>
        <v>0</v>
      </c>
    </row>
    <row r="12" spans="2:18" ht="15">
      <c r="B12" s="24"/>
      <c r="C12" s="21" t="str">
        <f t="shared" si="1"/>
        <v xml:space="preserve"> </v>
      </c>
      <c r="D12" s="243"/>
      <c r="E12" s="244"/>
      <c r="F12" s="245">
        <f t="shared" si="8"/>
        <v>0</v>
      </c>
      <c r="G12" s="246"/>
      <c r="H12" s="247"/>
      <c r="I12" s="248">
        <f t="shared" si="9"/>
        <v>0</v>
      </c>
      <c r="J12" s="249"/>
      <c r="K12" s="250"/>
      <c r="L12" s="251">
        <f t="shared" si="10"/>
        <v>0</v>
      </c>
      <c r="M12" s="252"/>
      <c r="N12" s="253"/>
      <c r="O12" s="254">
        <f t="shared" si="5"/>
        <v>0</v>
      </c>
      <c r="P12" s="255">
        <f t="shared" si="6"/>
        <v>0</v>
      </c>
      <c r="Q12" s="89">
        <f t="shared" si="6"/>
        <v>0</v>
      </c>
      <c r="R12" s="256">
        <f t="shared" si="7"/>
        <v>0</v>
      </c>
    </row>
    <row r="13" spans="2:18" ht="15">
      <c r="B13" s="24"/>
      <c r="C13" s="21" t="str">
        <f t="shared" si="1"/>
        <v xml:space="preserve"> </v>
      </c>
      <c r="D13" s="243"/>
      <c r="E13" s="244"/>
      <c r="F13" s="245">
        <f t="shared" si="8"/>
        <v>0</v>
      </c>
      <c r="G13" s="246"/>
      <c r="H13" s="247"/>
      <c r="I13" s="248">
        <f t="shared" si="9"/>
        <v>0</v>
      </c>
      <c r="J13" s="249"/>
      <c r="K13" s="250"/>
      <c r="L13" s="251">
        <f t="shared" si="10"/>
        <v>0</v>
      </c>
      <c r="M13" s="252"/>
      <c r="N13" s="253"/>
      <c r="O13" s="254">
        <f t="shared" si="5"/>
        <v>0</v>
      </c>
      <c r="P13" s="255">
        <f t="shared" si="6"/>
        <v>0</v>
      </c>
      <c r="Q13" s="89">
        <f t="shared" si="6"/>
        <v>0</v>
      </c>
      <c r="R13" s="256">
        <f t="shared" si="7"/>
        <v>0</v>
      </c>
    </row>
    <row r="14" spans="2:18" ht="15">
      <c r="B14" s="24"/>
      <c r="C14" s="21" t="str">
        <f t="shared" si="1"/>
        <v xml:space="preserve"> </v>
      </c>
      <c r="D14" s="243"/>
      <c r="E14" s="244"/>
      <c r="F14" s="245">
        <f t="shared" si="8"/>
        <v>0</v>
      </c>
      <c r="G14" s="246"/>
      <c r="H14" s="247"/>
      <c r="I14" s="248">
        <f t="shared" si="9"/>
        <v>0</v>
      </c>
      <c r="J14" s="249"/>
      <c r="K14" s="250"/>
      <c r="L14" s="251">
        <f t="shared" si="10"/>
        <v>0</v>
      </c>
      <c r="M14" s="252"/>
      <c r="N14" s="253"/>
      <c r="O14" s="254">
        <f t="shared" si="5"/>
        <v>0</v>
      </c>
      <c r="P14" s="255">
        <f t="shared" si="6"/>
        <v>0</v>
      </c>
      <c r="Q14" s="89">
        <f t="shared" si="6"/>
        <v>0</v>
      </c>
      <c r="R14" s="256">
        <f t="shared" si="7"/>
        <v>0</v>
      </c>
    </row>
    <row r="15" spans="2:18" ht="15">
      <c r="B15" s="24"/>
      <c r="C15" s="21" t="str">
        <f t="shared" si="1"/>
        <v xml:space="preserve"> </v>
      </c>
      <c r="D15" s="243"/>
      <c r="E15" s="244"/>
      <c r="F15" s="245">
        <f t="shared" si="8"/>
        <v>0</v>
      </c>
      <c r="G15" s="246"/>
      <c r="H15" s="247"/>
      <c r="I15" s="248">
        <f t="shared" si="9"/>
        <v>0</v>
      </c>
      <c r="J15" s="249"/>
      <c r="K15" s="250"/>
      <c r="L15" s="251">
        <f t="shared" si="10"/>
        <v>0</v>
      </c>
      <c r="M15" s="252"/>
      <c r="N15" s="253"/>
      <c r="O15" s="254">
        <f t="shared" si="5"/>
        <v>0</v>
      </c>
      <c r="P15" s="255">
        <f t="shared" si="6"/>
        <v>0</v>
      </c>
      <c r="Q15" s="89">
        <f t="shared" si="6"/>
        <v>0</v>
      </c>
      <c r="R15" s="256">
        <f t="shared" si="7"/>
        <v>0</v>
      </c>
    </row>
    <row r="16" spans="2:18" ht="15">
      <c r="B16" s="24"/>
      <c r="C16" s="21" t="str">
        <f t="shared" si="1"/>
        <v xml:space="preserve"> </v>
      </c>
      <c r="D16" s="243"/>
      <c r="E16" s="244"/>
      <c r="F16" s="245">
        <f t="shared" si="8"/>
        <v>0</v>
      </c>
      <c r="G16" s="246"/>
      <c r="H16" s="247"/>
      <c r="I16" s="248">
        <f t="shared" si="9"/>
        <v>0</v>
      </c>
      <c r="J16" s="249"/>
      <c r="K16" s="250"/>
      <c r="L16" s="251">
        <f t="shared" si="10"/>
        <v>0</v>
      </c>
      <c r="M16" s="252"/>
      <c r="N16" s="253"/>
      <c r="O16" s="254">
        <f t="shared" si="5"/>
        <v>0</v>
      </c>
      <c r="P16" s="255">
        <f t="shared" si="6"/>
        <v>0</v>
      </c>
      <c r="Q16" s="89">
        <f t="shared" si="6"/>
        <v>0</v>
      </c>
      <c r="R16" s="256">
        <f t="shared" si="7"/>
        <v>0</v>
      </c>
    </row>
    <row r="17" spans="2:18" ht="15">
      <c r="B17" s="24"/>
      <c r="C17" s="21" t="str">
        <f t="shared" si="1"/>
        <v xml:space="preserve"> </v>
      </c>
      <c r="D17" s="243"/>
      <c r="E17" s="244"/>
      <c r="F17" s="245">
        <f t="shared" si="8"/>
        <v>0</v>
      </c>
      <c r="G17" s="246"/>
      <c r="H17" s="247"/>
      <c r="I17" s="248">
        <f t="shared" si="9"/>
        <v>0</v>
      </c>
      <c r="J17" s="249"/>
      <c r="K17" s="250"/>
      <c r="L17" s="251">
        <f t="shared" si="10"/>
        <v>0</v>
      </c>
      <c r="M17" s="252"/>
      <c r="N17" s="253"/>
      <c r="O17" s="254">
        <f t="shared" si="5"/>
        <v>0</v>
      </c>
      <c r="P17" s="255">
        <f t="shared" si="6"/>
        <v>0</v>
      </c>
      <c r="Q17" s="89">
        <f t="shared" si="6"/>
        <v>0</v>
      </c>
      <c r="R17" s="256">
        <f t="shared" si="7"/>
        <v>0</v>
      </c>
    </row>
    <row r="18" spans="2:18" ht="15">
      <c r="B18" s="24"/>
      <c r="C18" s="21" t="str">
        <f t="shared" si="1"/>
        <v xml:space="preserve"> </v>
      </c>
      <c r="D18" s="243"/>
      <c r="E18" s="244"/>
      <c r="F18" s="245">
        <f t="shared" si="8"/>
        <v>0</v>
      </c>
      <c r="G18" s="246"/>
      <c r="H18" s="247"/>
      <c r="I18" s="248">
        <f t="shared" si="9"/>
        <v>0</v>
      </c>
      <c r="J18" s="249"/>
      <c r="K18" s="250"/>
      <c r="L18" s="251">
        <f t="shared" si="10"/>
        <v>0</v>
      </c>
      <c r="M18" s="252"/>
      <c r="N18" s="253"/>
      <c r="O18" s="254">
        <f t="shared" si="5"/>
        <v>0</v>
      </c>
      <c r="P18" s="255">
        <f t="shared" si="6"/>
        <v>0</v>
      </c>
      <c r="Q18" s="89">
        <f t="shared" si="6"/>
        <v>0</v>
      </c>
      <c r="R18" s="256">
        <f t="shared" si="7"/>
        <v>0</v>
      </c>
    </row>
    <row r="19" spans="2:18" ht="15">
      <c r="B19" s="24"/>
      <c r="C19" s="21" t="str">
        <f t="shared" si="1"/>
        <v xml:space="preserve"> </v>
      </c>
      <c r="D19" s="243"/>
      <c r="E19" s="244"/>
      <c r="F19" s="245">
        <f t="shared" si="8"/>
        <v>0</v>
      </c>
      <c r="G19" s="246"/>
      <c r="H19" s="247"/>
      <c r="I19" s="248">
        <f t="shared" si="9"/>
        <v>0</v>
      </c>
      <c r="J19" s="249"/>
      <c r="K19" s="250"/>
      <c r="L19" s="251">
        <f t="shared" si="10"/>
        <v>0</v>
      </c>
      <c r="M19" s="252"/>
      <c r="N19" s="253"/>
      <c r="O19" s="254">
        <f t="shared" si="5"/>
        <v>0</v>
      </c>
      <c r="P19" s="255">
        <f t="shared" si="6"/>
        <v>0</v>
      </c>
      <c r="Q19" s="89">
        <f t="shared" si="6"/>
        <v>0</v>
      </c>
      <c r="R19" s="256">
        <f t="shared" si="7"/>
        <v>0</v>
      </c>
    </row>
    <row r="20" spans="2:18" ht="15">
      <c r="B20" s="24"/>
      <c r="C20" s="21" t="str">
        <f t="shared" si="1"/>
        <v xml:space="preserve"> </v>
      </c>
      <c r="D20" s="243"/>
      <c r="E20" s="244"/>
      <c r="F20" s="245">
        <f t="shared" si="8"/>
        <v>0</v>
      </c>
      <c r="G20" s="246"/>
      <c r="H20" s="247"/>
      <c r="I20" s="248">
        <f t="shared" si="9"/>
        <v>0</v>
      </c>
      <c r="J20" s="249"/>
      <c r="K20" s="250"/>
      <c r="L20" s="251">
        <f t="shared" si="10"/>
        <v>0</v>
      </c>
      <c r="M20" s="252"/>
      <c r="N20" s="253"/>
      <c r="O20" s="254">
        <f t="shared" si="5"/>
        <v>0</v>
      </c>
      <c r="P20" s="255">
        <f t="shared" si="6"/>
        <v>0</v>
      </c>
      <c r="Q20" s="89">
        <f t="shared" si="6"/>
        <v>0</v>
      </c>
      <c r="R20" s="256">
        <f t="shared" si="7"/>
        <v>0</v>
      </c>
    </row>
    <row r="21" spans="2:18" ht="15">
      <c r="B21" s="24"/>
      <c r="C21" s="21" t="str">
        <f t="shared" si="1"/>
        <v xml:space="preserve"> </v>
      </c>
      <c r="D21" s="243"/>
      <c r="E21" s="244"/>
      <c r="F21" s="245">
        <f t="shared" si="8"/>
        <v>0</v>
      </c>
      <c r="G21" s="246"/>
      <c r="H21" s="247"/>
      <c r="I21" s="248">
        <f t="shared" si="9"/>
        <v>0</v>
      </c>
      <c r="J21" s="249"/>
      <c r="K21" s="250"/>
      <c r="L21" s="251">
        <f t="shared" si="10"/>
        <v>0</v>
      </c>
      <c r="M21" s="252"/>
      <c r="N21" s="253"/>
      <c r="O21" s="254">
        <f t="shared" si="5"/>
        <v>0</v>
      </c>
      <c r="P21" s="255">
        <f t="shared" si="6"/>
        <v>0</v>
      </c>
      <c r="Q21" s="89">
        <f t="shared" si="6"/>
        <v>0</v>
      </c>
      <c r="R21" s="256">
        <f t="shared" si="7"/>
        <v>0</v>
      </c>
    </row>
    <row r="22" spans="2:18" ht="15">
      <c r="B22" s="24"/>
      <c r="C22" s="21" t="str">
        <f t="shared" si="1"/>
        <v xml:space="preserve"> </v>
      </c>
      <c r="D22" s="243"/>
      <c r="E22" s="244"/>
      <c r="F22" s="245">
        <f t="shared" si="8"/>
        <v>0</v>
      </c>
      <c r="G22" s="246"/>
      <c r="H22" s="247"/>
      <c r="I22" s="248">
        <f t="shared" si="9"/>
        <v>0</v>
      </c>
      <c r="J22" s="249"/>
      <c r="K22" s="250"/>
      <c r="L22" s="251">
        <f t="shared" si="10"/>
        <v>0</v>
      </c>
      <c r="M22" s="252"/>
      <c r="N22" s="253"/>
      <c r="O22" s="254">
        <f t="shared" si="5"/>
        <v>0</v>
      </c>
      <c r="P22" s="255">
        <f t="shared" si="6"/>
        <v>0</v>
      </c>
      <c r="Q22" s="89">
        <f t="shared" si="6"/>
        <v>0</v>
      </c>
      <c r="R22" s="256">
        <f t="shared" si="7"/>
        <v>0</v>
      </c>
    </row>
    <row r="23" spans="2:18" ht="15">
      <c r="B23" s="24"/>
      <c r="C23" s="21" t="str">
        <f t="shared" si="1"/>
        <v xml:space="preserve"> </v>
      </c>
      <c r="D23" s="243"/>
      <c r="E23" s="244"/>
      <c r="F23" s="245">
        <f t="shared" si="8"/>
        <v>0</v>
      </c>
      <c r="G23" s="246"/>
      <c r="H23" s="247"/>
      <c r="I23" s="248">
        <f t="shared" si="9"/>
        <v>0</v>
      </c>
      <c r="J23" s="249"/>
      <c r="K23" s="250"/>
      <c r="L23" s="251">
        <f t="shared" si="10"/>
        <v>0</v>
      </c>
      <c r="M23" s="252"/>
      <c r="N23" s="253"/>
      <c r="O23" s="254">
        <f t="shared" si="5"/>
        <v>0</v>
      </c>
      <c r="P23" s="255">
        <f t="shared" si="6"/>
        <v>0</v>
      </c>
      <c r="Q23" s="89">
        <f t="shared" si="6"/>
        <v>0</v>
      </c>
      <c r="R23" s="256">
        <f t="shared" si="7"/>
        <v>0</v>
      </c>
    </row>
    <row r="24" spans="2:18" ht="15">
      <c r="B24" s="24"/>
      <c r="C24" s="21" t="str">
        <f t="shared" si="1"/>
        <v xml:space="preserve"> </v>
      </c>
      <c r="D24" s="243"/>
      <c r="E24" s="244"/>
      <c r="F24" s="245">
        <f t="shared" si="8"/>
        <v>0</v>
      </c>
      <c r="G24" s="246"/>
      <c r="H24" s="247"/>
      <c r="I24" s="248">
        <f t="shared" si="9"/>
        <v>0</v>
      </c>
      <c r="J24" s="249"/>
      <c r="K24" s="250"/>
      <c r="L24" s="251">
        <f t="shared" si="10"/>
        <v>0</v>
      </c>
      <c r="M24" s="252"/>
      <c r="N24" s="253"/>
      <c r="O24" s="254">
        <f t="shared" si="5"/>
        <v>0</v>
      </c>
      <c r="P24" s="255">
        <f t="shared" si="6"/>
        <v>0</v>
      </c>
      <c r="Q24" s="89">
        <f t="shared" si="6"/>
        <v>0</v>
      </c>
      <c r="R24" s="256">
        <f t="shared" si="7"/>
        <v>0</v>
      </c>
    </row>
    <row r="25" spans="2:18" ht="15">
      <c r="B25" s="24"/>
      <c r="C25" s="21" t="str">
        <f t="shared" si="1"/>
        <v xml:space="preserve"> </v>
      </c>
      <c r="D25" s="243"/>
      <c r="E25" s="244"/>
      <c r="F25" s="245">
        <f t="shared" si="8"/>
        <v>0</v>
      </c>
      <c r="G25" s="246"/>
      <c r="H25" s="247"/>
      <c r="I25" s="248">
        <f t="shared" si="9"/>
        <v>0</v>
      </c>
      <c r="J25" s="249"/>
      <c r="K25" s="250"/>
      <c r="L25" s="251">
        <f t="shared" si="10"/>
        <v>0</v>
      </c>
      <c r="M25" s="252"/>
      <c r="N25" s="253"/>
      <c r="O25" s="254">
        <f t="shared" si="5"/>
        <v>0</v>
      </c>
      <c r="P25" s="255">
        <f t="shared" si="6"/>
        <v>0</v>
      </c>
      <c r="Q25" s="89">
        <f t="shared" si="6"/>
        <v>0</v>
      </c>
      <c r="R25" s="256">
        <f t="shared" si="7"/>
        <v>0</v>
      </c>
    </row>
    <row r="26" spans="2:18" ht="15">
      <c r="B26" s="24"/>
      <c r="C26" s="21" t="str">
        <f t="shared" si="1"/>
        <v xml:space="preserve"> </v>
      </c>
      <c r="D26" s="243"/>
      <c r="E26" s="244"/>
      <c r="F26" s="245">
        <f t="shared" si="8"/>
        <v>0</v>
      </c>
      <c r="G26" s="246"/>
      <c r="H26" s="247"/>
      <c r="I26" s="248">
        <f t="shared" si="9"/>
        <v>0</v>
      </c>
      <c r="J26" s="249"/>
      <c r="K26" s="250"/>
      <c r="L26" s="251">
        <f t="shared" si="10"/>
        <v>0</v>
      </c>
      <c r="M26" s="252"/>
      <c r="N26" s="253"/>
      <c r="O26" s="254">
        <f t="shared" si="5"/>
        <v>0</v>
      </c>
      <c r="P26" s="255">
        <f t="shared" si="6"/>
        <v>0</v>
      </c>
      <c r="Q26" s="89">
        <f t="shared" si="6"/>
        <v>0</v>
      </c>
      <c r="R26" s="256">
        <f t="shared" si="7"/>
        <v>0</v>
      </c>
    </row>
    <row r="27" spans="2:18" ht="15">
      <c r="B27" s="24"/>
      <c r="C27" s="21" t="str">
        <f t="shared" si="1"/>
        <v xml:space="preserve"> </v>
      </c>
      <c r="D27" s="243"/>
      <c r="E27" s="244"/>
      <c r="F27" s="245">
        <f t="shared" si="8"/>
        <v>0</v>
      </c>
      <c r="G27" s="246"/>
      <c r="H27" s="247"/>
      <c r="I27" s="248">
        <f t="shared" si="9"/>
        <v>0</v>
      </c>
      <c r="J27" s="249"/>
      <c r="K27" s="250"/>
      <c r="L27" s="251">
        <f t="shared" si="10"/>
        <v>0</v>
      </c>
      <c r="M27" s="252"/>
      <c r="N27" s="253"/>
      <c r="O27" s="254">
        <f t="shared" si="5"/>
        <v>0</v>
      </c>
      <c r="P27" s="255">
        <f t="shared" si="6"/>
        <v>0</v>
      </c>
      <c r="Q27" s="89">
        <f t="shared" si="6"/>
        <v>0</v>
      </c>
      <c r="R27" s="256">
        <f t="shared" si="7"/>
        <v>0</v>
      </c>
    </row>
    <row r="28" spans="2:18" ht="15">
      <c r="B28" s="24"/>
      <c r="C28" s="21" t="str">
        <f t="shared" si="1"/>
        <v xml:space="preserve"> </v>
      </c>
      <c r="D28" s="243"/>
      <c r="E28" s="244"/>
      <c r="F28" s="245">
        <f t="shared" si="8"/>
        <v>0</v>
      </c>
      <c r="G28" s="246"/>
      <c r="H28" s="247"/>
      <c r="I28" s="248">
        <f t="shared" si="9"/>
        <v>0</v>
      </c>
      <c r="J28" s="249"/>
      <c r="K28" s="250"/>
      <c r="L28" s="251">
        <f t="shared" si="10"/>
        <v>0</v>
      </c>
      <c r="M28" s="252"/>
      <c r="N28" s="253"/>
      <c r="O28" s="254">
        <f t="shared" si="5"/>
        <v>0</v>
      </c>
      <c r="P28" s="255">
        <f t="shared" si="6"/>
        <v>0</v>
      </c>
      <c r="Q28" s="89">
        <f t="shared" si="6"/>
        <v>0</v>
      </c>
      <c r="R28" s="256">
        <f t="shared" si="7"/>
        <v>0</v>
      </c>
    </row>
    <row r="29" spans="2:18" ht="15">
      <c r="B29" s="24"/>
      <c r="C29" s="21" t="str">
        <f t="shared" si="1"/>
        <v xml:space="preserve"> </v>
      </c>
      <c r="D29" s="243"/>
      <c r="E29" s="244"/>
      <c r="F29" s="245">
        <f t="shared" si="8"/>
        <v>0</v>
      </c>
      <c r="G29" s="246"/>
      <c r="H29" s="247"/>
      <c r="I29" s="248">
        <f t="shared" si="9"/>
        <v>0</v>
      </c>
      <c r="J29" s="249"/>
      <c r="K29" s="250"/>
      <c r="L29" s="251">
        <f t="shared" si="10"/>
        <v>0</v>
      </c>
      <c r="M29" s="252"/>
      <c r="N29" s="253"/>
      <c r="O29" s="254">
        <f t="shared" si="5"/>
        <v>0</v>
      </c>
      <c r="P29" s="255">
        <f t="shared" si="6"/>
        <v>0</v>
      </c>
      <c r="Q29" s="89">
        <f t="shared" si="6"/>
        <v>0</v>
      </c>
      <c r="R29" s="256">
        <f t="shared" si="7"/>
        <v>0</v>
      </c>
    </row>
    <row r="30" spans="2:18" ht="15">
      <c r="B30" s="24"/>
      <c r="C30" s="21" t="str">
        <f t="shared" si="1"/>
        <v xml:space="preserve"> </v>
      </c>
      <c r="D30" s="243"/>
      <c r="E30" s="244"/>
      <c r="F30" s="245">
        <f t="shared" si="8"/>
        <v>0</v>
      </c>
      <c r="G30" s="246"/>
      <c r="H30" s="247"/>
      <c r="I30" s="248">
        <f t="shared" si="9"/>
        <v>0</v>
      </c>
      <c r="J30" s="249"/>
      <c r="K30" s="250"/>
      <c r="L30" s="251">
        <f t="shared" si="10"/>
        <v>0</v>
      </c>
      <c r="M30" s="252"/>
      <c r="N30" s="253"/>
      <c r="O30" s="254">
        <f t="shared" si="5"/>
        <v>0</v>
      </c>
      <c r="P30" s="255">
        <f t="shared" si="6"/>
        <v>0</v>
      </c>
      <c r="Q30" s="89">
        <f t="shared" si="6"/>
        <v>0</v>
      </c>
      <c r="R30" s="256">
        <f t="shared" si="7"/>
        <v>0</v>
      </c>
    </row>
    <row r="31" spans="2:18" ht="15">
      <c r="B31" s="24"/>
      <c r="C31" s="21" t="str">
        <f t="shared" si="1"/>
        <v xml:space="preserve"> </v>
      </c>
      <c r="D31" s="243"/>
      <c r="E31" s="244"/>
      <c r="F31" s="245">
        <f t="shared" si="8"/>
        <v>0</v>
      </c>
      <c r="G31" s="246"/>
      <c r="H31" s="247"/>
      <c r="I31" s="248">
        <f t="shared" si="9"/>
        <v>0</v>
      </c>
      <c r="J31" s="249"/>
      <c r="K31" s="250"/>
      <c r="L31" s="251">
        <f t="shared" si="10"/>
        <v>0</v>
      </c>
      <c r="M31" s="252"/>
      <c r="N31" s="253"/>
      <c r="O31" s="254">
        <f t="shared" si="5"/>
        <v>0</v>
      </c>
      <c r="P31" s="255">
        <f t="shared" si="6"/>
        <v>0</v>
      </c>
      <c r="Q31" s="89">
        <f t="shared" si="6"/>
        <v>0</v>
      </c>
      <c r="R31" s="256">
        <f t="shared" si="7"/>
        <v>0</v>
      </c>
    </row>
    <row r="32" spans="2:18" ht="15">
      <c r="B32" s="24"/>
      <c r="C32" s="21" t="str">
        <f t="shared" si="1"/>
        <v xml:space="preserve"> </v>
      </c>
      <c r="D32" s="243"/>
      <c r="E32" s="244"/>
      <c r="F32" s="245">
        <f t="shared" si="8"/>
        <v>0</v>
      </c>
      <c r="G32" s="246"/>
      <c r="H32" s="247"/>
      <c r="I32" s="248">
        <f t="shared" si="9"/>
        <v>0</v>
      </c>
      <c r="J32" s="249"/>
      <c r="K32" s="250"/>
      <c r="L32" s="251">
        <f t="shared" si="10"/>
        <v>0</v>
      </c>
      <c r="M32" s="252"/>
      <c r="N32" s="253"/>
      <c r="O32" s="254">
        <f t="shared" si="5"/>
        <v>0</v>
      </c>
      <c r="P32" s="255">
        <f t="shared" si="6"/>
        <v>0</v>
      </c>
      <c r="Q32" s="89">
        <f t="shared" si="6"/>
        <v>0</v>
      </c>
      <c r="R32" s="256">
        <f t="shared" si="7"/>
        <v>0</v>
      </c>
    </row>
    <row r="33" spans="2:18" ht="15">
      <c r="B33" s="24"/>
      <c r="C33" s="21" t="str">
        <f t="shared" si="1"/>
        <v xml:space="preserve"> </v>
      </c>
      <c r="D33" s="243"/>
      <c r="E33" s="244"/>
      <c r="F33" s="245">
        <f t="shared" si="8"/>
        <v>0</v>
      </c>
      <c r="G33" s="246"/>
      <c r="H33" s="247"/>
      <c r="I33" s="248">
        <f t="shared" si="9"/>
        <v>0</v>
      </c>
      <c r="J33" s="249"/>
      <c r="K33" s="250"/>
      <c r="L33" s="251">
        <f t="shared" si="10"/>
        <v>0</v>
      </c>
      <c r="M33" s="252"/>
      <c r="N33" s="253"/>
      <c r="O33" s="254">
        <f t="shared" si="5"/>
        <v>0</v>
      </c>
      <c r="P33" s="255">
        <f t="shared" si="6"/>
        <v>0</v>
      </c>
      <c r="Q33" s="89">
        <f t="shared" si="6"/>
        <v>0</v>
      </c>
      <c r="R33" s="256">
        <f t="shared" si="7"/>
        <v>0</v>
      </c>
    </row>
    <row r="34" spans="2:18" ht="15">
      <c r="B34" s="24"/>
      <c r="C34" s="21" t="str">
        <f t="shared" si="1"/>
        <v xml:space="preserve"> </v>
      </c>
      <c r="D34" s="243"/>
      <c r="E34" s="244"/>
      <c r="F34" s="245">
        <f t="shared" si="8"/>
        <v>0</v>
      </c>
      <c r="G34" s="246"/>
      <c r="H34" s="247"/>
      <c r="I34" s="248">
        <f t="shared" si="9"/>
        <v>0</v>
      </c>
      <c r="J34" s="249"/>
      <c r="K34" s="250"/>
      <c r="L34" s="251">
        <f t="shared" si="10"/>
        <v>0</v>
      </c>
      <c r="M34" s="252"/>
      <c r="N34" s="253"/>
      <c r="O34" s="254">
        <f t="shared" si="5"/>
        <v>0</v>
      </c>
      <c r="P34" s="255">
        <f t="shared" si="6"/>
        <v>0</v>
      </c>
      <c r="Q34" s="89">
        <f t="shared" si="6"/>
        <v>0</v>
      </c>
      <c r="R34" s="256">
        <f t="shared" si="7"/>
        <v>0</v>
      </c>
    </row>
    <row r="35" spans="2:18" ht="15">
      <c r="B35" s="24"/>
      <c r="C35" s="21" t="str">
        <f t="shared" si="1"/>
        <v xml:space="preserve"> </v>
      </c>
      <c r="D35" s="243"/>
      <c r="E35" s="244"/>
      <c r="F35" s="245">
        <f t="shared" si="8"/>
        <v>0</v>
      </c>
      <c r="G35" s="246"/>
      <c r="H35" s="247"/>
      <c r="I35" s="248">
        <f t="shared" si="9"/>
        <v>0</v>
      </c>
      <c r="J35" s="249"/>
      <c r="K35" s="250"/>
      <c r="L35" s="251">
        <f t="shared" si="10"/>
        <v>0</v>
      </c>
      <c r="M35" s="252"/>
      <c r="N35" s="253"/>
      <c r="O35" s="254">
        <f t="shared" si="5"/>
        <v>0</v>
      </c>
      <c r="P35" s="255">
        <f t="shared" si="6"/>
        <v>0</v>
      </c>
      <c r="Q35" s="89">
        <f t="shared" si="6"/>
        <v>0</v>
      </c>
      <c r="R35" s="256">
        <f t="shared" si="7"/>
        <v>0</v>
      </c>
    </row>
    <row r="36" spans="2:18" ht="15">
      <c r="B36" s="24"/>
      <c r="C36" s="21" t="str">
        <f t="shared" si="1"/>
        <v xml:space="preserve"> </v>
      </c>
      <c r="D36" s="243"/>
      <c r="E36" s="244"/>
      <c r="F36" s="245">
        <f t="shared" si="8"/>
        <v>0</v>
      </c>
      <c r="G36" s="246"/>
      <c r="H36" s="247"/>
      <c r="I36" s="248">
        <f t="shared" si="9"/>
        <v>0</v>
      </c>
      <c r="J36" s="249"/>
      <c r="K36" s="250"/>
      <c r="L36" s="251">
        <f t="shared" si="10"/>
        <v>0</v>
      </c>
      <c r="M36" s="252"/>
      <c r="N36" s="253"/>
      <c r="O36" s="254">
        <f t="shared" si="5"/>
        <v>0</v>
      </c>
      <c r="P36" s="255">
        <f t="shared" si="6"/>
        <v>0</v>
      </c>
      <c r="Q36" s="89">
        <f t="shared" si="6"/>
        <v>0</v>
      </c>
      <c r="R36" s="256">
        <f t="shared" si="7"/>
        <v>0</v>
      </c>
    </row>
    <row r="37" spans="2:18" ht="15">
      <c r="B37" s="24"/>
      <c r="C37" s="21" t="str">
        <f t="shared" si="1"/>
        <v xml:space="preserve"> </v>
      </c>
      <c r="D37" s="243"/>
      <c r="E37" s="244"/>
      <c r="F37" s="245">
        <f t="shared" si="8"/>
        <v>0</v>
      </c>
      <c r="G37" s="246"/>
      <c r="H37" s="247"/>
      <c r="I37" s="248">
        <f t="shared" si="9"/>
        <v>0</v>
      </c>
      <c r="J37" s="249"/>
      <c r="K37" s="250"/>
      <c r="L37" s="251">
        <f t="shared" si="10"/>
        <v>0</v>
      </c>
      <c r="M37" s="252"/>
      <c r="N37" s="253"/>
      <c r="O37" s="254">
        <f t="shared" si="5"/>
        <v>0</v>
      </c>
      <c r="P37" s="255">
        <f t="shared" si="6"/>
        <v>0</v>
      </c>
      <c r="Q37" s="89">
        <f t="shared" si="6"/>
        <v>0</v>
      </c>
      <c r="R37" s="256">
        <f t="shared" si="7"/>
        <v>0</v>
      </c>
    </row>
    <row r="38" spans="2:18" ht="15">
      <c r="B38" s="24"/>
      <c r="C38" s="21" t="str">
        <f t="shared" si="1"/>
        <v xml:space="preserve"> </v>
      </c>
      <c r="D38" s="243"/>
      <c r="E38" s="244"/>
      <c r="F38" s="245">
        <f t="shared" si="8"/>
        <v>0</v>
      </c>
      <c r="G38" s="246"/>
      <c r="H38" s="247"/>
      <c r="I38" s="248">
        <f t="shared" si="9"/>
        <v>0</v>
      </c>
      <c r="J38" s="249"/>
      <c r="K38" s="250"/>
      <c r="L38" s="251">
        <f t="shared" si="10"/>
        <v>0</v>
      </c>
      <c r="M38" s="252"/>
      <c r="N38" s="253"/>
      <c r="O38" s="254">
        <f t="shared" si="5"/>
        <v>0</v>
      </c>
      <c r="P38" s="255">
        <f aca="true" t="shared" si="11" ref="P38:Q69">+D38+G38+J38+M38</f>
        <v>0</v>
      </c>
      <c r="Q38" s="89">
        <f t="shared" si="11"/>
        <v>0</v>
      </c>
      <c r="R38" s="256">
        <f t="shared" si="7"/>
        <v>0</v>
      </c>
    </row>
    <row r="39" spans="2:18" ht="15">
      <c r="B39" s="24"/>
      <c r="C39" s="21" t="str">
        <f t="shared" si="1"/>
        <v xml:space="preserve"> </v>
      </c>
      <c r="D39" s="243"/>
      <c r="E39" s="244"/>
      <c r="F39" s="245">
        <f t="shared" si="8"/>
        <v>0</v>
      </c>
      <c r="G39" s="246"/>
      <c r="H39" s="247"/>
      <c r="I39" s="248">
        <f t="shared" si="9"/>
        <v>0</v>
      </c>
      <c r="J39" s="249"/>
      <c r="K39" s="250"/>
      <c r="L39" s="251">
        <f t="shared" si="10"/>
        <v>0</v>
      </c>
      <c r="M39" s="252"/>
      <c r="N39" s="253"/>
      <c r="O39" s="254">
        <f t="shared" si="5"/>
        <v>0</v>
      </c>
      <c r="P39" s="255">
        <f t="shared" si="11"/>
        <v>0</v>
      </c>
      <c r="Q39" s="89">
        <f t="shared" si="11"/>
        <v>0</v>
      </c>
      <c r="R39" s="256">
        <f t="shared" si="7"/>
        <v>0</v>
      </c>
    </row>
    <row r="40" spans="2:18" ht="15">
      <c r="B40" s="24"/>
      <c r="C40" s="21" t="str">
        <f t="shared" si="1"/>
        <v xml:space="preserve"> </v>
      </c>
      <c r="D40" s="243"/>
      <c r="E40" s="244"/>
      <c r="F40" s="245">
        <f t="shared" si="8"/>
        <v>0</v>
      </c>
      <c r="G40" s="246"/>
      <c r="H40" s="247"/>
      <c r="I40" s="248">
        <f t="shared" si="9"/>
        <v>0</v>
      </c>
      <c r="J40" s="249"/>
      <c r="K40" s="250"/>
      <c r="L40" s="251">
        <f t="shared" si="10"/>
        <v>0</v>
      </c>
      <c r="M40" s="252"/>
      <c r="N40" s="253"/>
      <c r="O40" s="254">
        <f t="shared" si="5"/>
        <v>0</v>
      </c>
      <c r="P40" s="255">
        <f t="shared" si="11"/>
        <v>0</v>
      </c>
      <c r="Q40" s="89">
        <f t="shared" si="11"/>
        <v>0</v>
      </c>
      <c r="R40" s="256">
        <f t="shared" si="7"/>
        <v>0</v>
      </c>
    </row>
    <row r="41" spans="2:18" ht="15">
      <c r="B41" s="24"/>
      <c r="C41" s="21" t="str">
        <f t="shared" si="1"/>
        <v xml:space="preserve"> </v>
      </c>
      <c r="D41" s="243"/>
      <c r="E41" s="244"/>
      <c r="F41" s="245">
        <f t="shared" si="8"/>
        <v>0</v>
      </c>
      <c r="G41" s="246"/>
      <c r="H41" s="247"/>
      <c r="I41" s="248">
        <f t="shared" si="9"/>
        <v>0</v>
      </c>
      <c r="J41" s="249"/>
      <c r="K41" s="250"/>
      <c r="L41" s="251">
        <f t="shared" si="10"/>
        <v>0</v>
      </c>
      <c r="M41" s="252"/>
      <c r="N41" s="253"/>
      <c r="O41" s="254">
        <f t="shared" si="5"/>
        <v>0</v>
      </c>
      <c r="P41" s="255">
        <f t="shared" si="11"/>
        <v>0</v>
      </c>
      <c r="Q41" s="89">
        <f t="shared" si="11"/>
        <v>0</v>
      </c>
      <c r="R41" s="256">
        <f t="shared" si="7"/>
        <v>0</v>
      </c>
    </row>
    <row r="42" spans="2:18" ht="15">
      <c r="B42" s="24"/>
      <c r="C42" s="21" t="str">
        <f t="shared" si="1"/>
        <v xml:space="preserve"> </v>
      </c>
      <c r="D42" s="243"/>
      <c r="E42" s="244"/>
      <c r="F42" s="245">
        <f t="shared" si="8"/>
        <v>0</v>
      </c>
      <c r="G42" s="246"/>
      <c r="H42" s="247"/>
      <c r="I42" s="248">
        <f t="shared" si="9"/>
        <v>0</v>
      </c>
      <c r="J42" s="249"/>
      <c r="K42" s="250"/>
      <c r="L42" s="251">
        <f t="shared" si="10"/>
        <v>0</v>
      </c>
      <c r="M42" s="252"/>
      <c r="N42" s="253"/>
      <c r="O42" s="254">
        <f t="shared" si="5"/>
        <v>0</v>
      </c>
      <c r="P42" s="255">
        <f t="shared" si="11"/>
        <v>0</v>
      </c>
      <c r="Q42" s="89">
        <f t="shared" si="11"/>
        <v>0</v>
      </c>
      <c r="R42" s="256">
        <f t="shared" si="7"/>
        <v>0</v>
      </c>
    </row>
    <row r="43" spans="2:18" ht="15">
      <c r="B43" s="24"/>
      <c r="C43" s="21" t="str">
        <f t="shared" si="1"/>
        <v xml:space="preserve"> </v>
      </c>
      <c r="D43" s="243"/>
      <c r="E43" s="244"/>
      <c r="F43" s="245">
        <f t="shared" si="8"/>
        <v>0</v>
      </c>
      <c r="G43" s="246"/>
      <c r="H43" s="247"/>
      <c r="I43" s="248">
        <f t="shared" si="9"/>
        <v>0</v>
      </c>
      <c r="J43" s="249"/>
      <c r="K43" s="250"/>
      <c r="L43" s="251">
        <f t="shared" si="10"/>
        <v>0</v>
      </c>
      <c r="M43" s="252"/>
      <c r="N43" s="253"/>
      <c r="O43" s="254">
        <f t="shared" si="5"/>
        <v>0</v>
      </c>
      <c r="P43" s="255">
        <f t="shared" si="11"/>
        <v>0</v>
      </c>
      <c r="Q43" s="89">
        <f t="shared" si="11"/>
        <v>0</v>
      </c>
      <c r="R43" s="256">
        <f t="shared" si="7"/>
        <v>0</v>
      </c>
    </row>
    <row r="44" spans="2:18" ht="15">
      <c r="B44" s="24"/>
      <c r="C44" s="21" t="str">
        <f t="shared" si="1"/>
        <v xml:space="preserve"> </v>
      </c>
      <c r="D44" s="243"/>
      <c r="E44" s="244"/>
      <c r="F44" s="245">
        <f t="shared" si="8"/>
        <v>0</v>
      </c>
      <c r="G44" s="246"/>
      <c r="H44" s="247"/>
      <c r="I44" s="248">
        <f t="shared" si="9"/>
        <v>0</v>
      </c>
      <c r="J44" s="249"/>
      <c r="K44" s="250"/>
      <c r="L44" s="251">
        <f t="shared" si="10"/>
        <v>0</v>
      </c>
      <c r="M44" s="252"/>
      <c r="N44" s="253"/>
      <c r="O44" s="254">
        <f t="shared" si="5"/>
        <v>0</v>
      </c>
      <c r="P44" s="255">
        <f t="shared" si="11"/>
        <v>0</v>
      </c>
      <c r="Q44" s="89">
        <f t="shared" si="11"/>
        <v>0</v>
      </c>
      <c r="R44" s="256">
        <f t="shared" si="7"/>
        <v>0</v>
      </c>
    </row>
    <row r="45" spans="2:18" ht="15">
      <c r="B45" s="24"/>
      <c r="C45" s="21" t="str">
        <f t="shared" si="1"/>
        <v xml:space="preserve"> </v>
      </c>
      <c r="D45" s="243"/>
      <c r="E45" s="244"/>
      <c r="F45" s="245">
        <f t="shared" si="8"/>
        <v>0</v>
      </c>
      <c r="G45" s="246"/>
      <c r="H45" s="247"/>
      <c r="I45" s="248">
        <f t="shared" si="9"/>
        <v>0</v>
      </c>
      <c r="J45" s="249"/>
      <c r="K45" s="250"/>
      <c r="L45" s="251">
        <f t="shared" si="10"/>
        <v>0</v>
      </c>
      <c r="M45" s="252"/>
      <c r="N45" s="253"/>
      <c r="O45" s="254">
        <f t="shared" si="5"/>
        <v>0</v>
      </c>
      <c r="P45" s="255">
        <f t="shared" si="11"/>
        <v>0</v>
      </c>
      <c r="Q45" s="89">
        <f t="shared" si="11"/>
        <v>0</v>
      </c>
      <c r="R45" s="256">
        <f t="shared" si="7"/>
        <v>0</v>
      </c>
    </row>
    <row r="46" spans="2:18" ht="15">
      <c r="B46" s="24"/>
      <c r="C46" s="21" t="str">
        <f t="shared" si="1"/>
        <v xml:space="preserve"> </v>
      </c>
      <c r="D46" s="243"/>
      <c r="E46" s="244"/>
      <c r="F46" s="245">
        <f t="shared" si="8"/>
        <v>0</v>
      </c>
      <c r="G46" s="246"/>
      <c r="H46" s="247"/>
      <c r="I46" s="248">
        <f t="shared" si="9"/>
        <v>0</v>
      </c>
      <c r="J46" s="249"/>
      <c r="K46" s="250"/>
      <c r="L46" s="251">
        <f t="shared" si="10"/>
        <v>0</v>
      </c>
      <c r="M46" s="252"/>
      <c r="N46" s="253"/>
      <c r="O46" s="254">
        <f t="shared" si="5"/>
        <v>0</v>
      </c>
      <c r="P46" s="255">
        <f t="shared" si="11"/>
        <v>0</v>
      </c>
      <c r="Q46" s="89">
        <f t="shared" si="11"/>
        <v>0</v>
      </c>
      <c r="R46" s="256">
        <f t="shared" si="7"/>
        <v>0</v>
      </c>
    </row>
    <row r="47" spans="2:18" ht="15">
      <c r="B47" s="24"/>
      <c r="C47" s="21" t="str">
        <f t="shared" si="1"/>
        <v xml:space="preserve"> </v>
      </c>
      <c r="D47" s="243"/>
      <c r="E47" s="244"/>
      <c r="F47" s="245">
        <f t="shared" si="8"/>
        <v>0</v>
      </c>
      <c r="G47" s="246"/>
      <c r="H47" s="247"/>
      <c r="I47" s="248">
        <f t="shared" si="9"/>
        <v>0</v>
      </c>
      <c r="J47" s="249"/>
      <c r="K47" s="250"/>
      <c r="L47" s="251">
        <f t="shared" si="10"/>
        <v>0</v>
      </c>
      <c r="M47" s="252"/>
      <c r="N47" s="253"/>
      <c r="O47" s="254">
        <f t="shared" si="5"/>
        <v>0</v>
      </c>
      <c r="P47" s="255">
        <f t="shared" si="11"/>
        <v>0</v>
      </c>
      <c r="Q47" s="89">
        <f t="shared" si="11"/>
        <v>0</v>
      </c>
      <c r="R47" s="256">
        <f t="shared" si="7"/>
        <v>0</v>
      </c>
    </row>
    <row r="48" spans="2:18" ht="15">
      <c r="B48" s="24"/>
      <c r="C48" s="21" t="str">
        <f t="shared" si="1"/>
        <v xml:space="preserve"> </v>
      </c>
      <c r="D48" s="243"/>
      <c r="E48" s="244"/>
      <c r="F48" s="245">
        <f t="shared" si="8"/>
        <v>0</v>
      </c>
      <c r="G48" s="246"/>
      <c r="H48" s="247"/>
      <c r="I48" s="248">
        <f t="shared" si="9"/>
        <v>0</v>
      </c>
      <c r="J48" s="249"/>
      <c r="K48" s="250"/>
      <c r="L48" s="251">
        <f t="shared" si="10"/>
        <v>0</v>
      </c>
      <c r="M48" s="252"/>
      <c r="N48" s="253"/>
      <c r="O48" s="254">
        <f t="shared" si="5"/>
        <v>0</v>
      </c>
      <c r="P48" s="255">
        <f t="shared" si="11"/>
        <v>0</v>
      </c>
      <c r="Q48" s="89">
        <f t="shared" si="11"/>
        <v>0</v>
      </c>
      <c r="R48" s="256">
        <f t="shared" si="7"/>
        <v>0</v>
      </c>
    </row>
    <row r="49" spans="2:18" ht="15">
      <c r="B49" s="24"/>
      <c r="C49" s="21" t="str">
        <f t="shared" si="1"/>
        <v xml:space="preserve"> </v>
      </c>
      <c r="D49" s="243"/>
      <c r="E49" s="244"/>
      <c r="F49" s="245">
        <f t="shared" si="8"/>
        <v>0</v>
      </c>
      <c r="G49" s="246"/>
      <c r="H49" s="247"/>
      <c r="I49" s="248">
        <f t="shared" si="9"/>
        <v>0</v>
      </c>
      <c r="J49" s="249"/>
      <c r="K49" s="250"/>
      <c r="L49" s="251">
        <f t="shared" si="10"/>
        <v>0</v>
      </c>
      <c r="M49" s="252"/>
      <c r="N49" s="253"/>
      <c r="O49" s="254">
        <f t="shared" si="5"/>
        <v>0</v>
      </c>
      <c r="P49" s="255">
        <f t="shared" si="11"/>
        <v>0</v>
      </c>
      <c r="Q49" s="89">
        <f t="shared" si="11"/>
        <v>0</v>
      </c>
      <c r="R49" s="256">
        <f t="shared" si="7"/>
        <v>0</v>
      </c>
    </row>
    <row r="50" spans="2:18" ht="15">
      <c r="B50" s="24"/>
      <c r="C50" s="21" t="str">
        <f t="shared" si="1"/>
        <v xml:space="preserve"> </v>
      </c>
      <c r="D50" s="243"/>
      <c r="E50" s="244"/>
      <c r="F50" s="245">
        <f t="shared" si="8"/>
        <v>0</v>
      </c>
      <c r="G50" s="246"/>
      <c r="H50" s="247"/>
      <c r="I50" s="248">
        <f t="shared" si="9"/>
        <v>0</v>
      </c>
      <c r="J50" s="249"/>
      <c r="K50" s="250"/>
      <c r="L50" s="251">
        <f t="shared" si="10"/>
        <v>0</v>
      </c>
      <c r="M50" s="252"/>
      <c r="N50" s="253"/>
      <c r="O50" s="254">
        <f t="shared" si="5"/>
        <v>0</v>
      </c>
      <c r="P50" s="255">
        <f t="shared" si="11"/>
        <v>0</v>
      </c>
      <c r="Q50" s="89">
        <f t="shared" si="11"/>
        <v>0</v>
      </c>
      <c r="R50" s="256">
        <f t="shared" si="7"/>
        <v>0</v>
      </c>
    </row>
    <row r="51" spans="2:18" ht="15">
      <c r="B51" s="24"/>
      <c r="C51" s="21" t="str">
        <f t="shared" si="1"/>
        <v xml:space="preserve"> </v>
      </c>
      <c r="D51" s="243"/>
      <c r="E51" s="244"/>
      <c r="F51" s="245">
        <f t="shared" si="8"/>
        <v>0</v>
      </c>
      <c r="G51" s="246"/>
      <c r="H51" s="247"/>
      <c r="I51" s="248">
        <f t="shared" si="9"/>
        <v>0</v>
      </c>
      <c r="J51" s="249"/>
      <c r="K51" s="250"/>
      <c r="L51" s="251">
        <f t="shared" si="10"/>
        <v>0</v>
      </c>
      <c r="M51" s="252"/>
      <c r="N51" s="253"/>
      <c r="O51" s="254">
        <f t="shared" si="5"/>
        <v>0</v>
      </c>
      <c r="P51" s="255">
        <f t="shared" si="11"/>
        <v>0</v>
      </c>
      <c r="Q51" s="89">
        <f t="shared" si="11"/>
        <v>0</v>
      </c>
      <c r="R51" s="256">
        <f t="shared" si="7"/>
        <v>0</v>
      </c>
    </row>
    <row r="52" spans="2:18" ht="15">
      <c r="B52" s="24"/>
      <c r="C52" s="21" t="str">
        <f t="shared" si="1"/>
        <v xml:space="preserve"> </v>
      </c>
      <c r="D52" s="243"/>
      <c r="E52" s="244"/>
      <c r="F52" s="245">
        <f t="shared" si="8"/>
        <v>0</v>
      </c>
      <c r="G52" s="246"/>
      <c r="H52" s="247"/>
      <c r="I52" s="248">
        <f t="shared" si="9"/>
        <v>0</v>
      </c>
      <c r="J52" s="249"/>
      <c r="K52" s="250"/>
      <c r="L52" s="251">
        <f t="shared" si="10"/>
        <v>0</v>
      </c>
      <c r="M52" s="252"/>
      <c r="N52" s="253"/>
      <c r="O52" s="254">
        <f t="shared" si="5"/>
        <v>0</v>
      </c>
      <c r="P52" s="255">
        <f t="shared" si="11"/>
        <v>0</v>
      </c>
      <c r="Q52" s="89">
        <f t="shared" si="11"/>
        <v>0</v>
      </c>
      <c r="R52" s="256">
        <f t="shared" si="7"/>
        <v>0</v>
      </c>
    </row>
    <row r="53" spans="2:18" ht="15">
      <c r="B53" s="24"/>
      <c r="C53" s="21" t="str">
        <f t="shared" si="1"/>
        <v xml:space="preserve"> </v>
      </c>
      <c r="D53" s="243"/>
      <c r="E53" s="244"/>
      <c r="F53" s="245">
        <f t="shared" si="8"/>
        <v>0</v>
      </c>
      <c r="G53" s="246"/>
      <c r="H53" s="247"/>
      <c r="I53" s="248">
        <f t="shared" si="9"/>
        <v>0</v>
      </c>
      <c r="J53" s="249"/>
      <c r="K53" s="250"/>
      <c r="L53" s="251">
        <f t="shared" si="10"/>
        <v>0</v>
      </c>
      <c r="M53" s="252"/>
      <c r="N53" s="253"/>
      <c r="O53" s="254">
        <f t="shared" si="5"/>
        <v>0</v>
      </c>
      <c r="P53" s="255">
        <f t="shared" si="11"/>
        <v>0</v>
      </c>
      <c r="Q53" s="89">
        <f t="shared" si="11"/>
        <v>0</v>
      </c>
      <c r="R53" s="256">
        <f t="shared" si="7"/>
        <v>0</v>
      </c>
    </row>
    <row r="54" spans="2:18" ht="15">
      <c r="B54" s="24"/>
      <c r="C54" s="21" t="str">
        <f t="shared" si="1"/>
        <v xml:space="preserve"> </v>
      </c>
      <c r="D54" s="243"/>
      <c r="E54" s="244"/>
      <c r="F54" s="245">
        <f t="shared" si="8"/>
        <v>0</v>
      </c>
      <c r="G54" s="246"/>
      <c r="H54" s="247"/>
      <c r="I54" s="248">
        <f t="shared" si="9"/>
        <v>0</v>
      </c>
      <c r="J54" s="249"/>
      <c r="K54" s="250"/>
      <c r="L54" s="251">
        <f t="shared" si="10"/>
        <v>0</v>
      </c>
      <c r="M54" s="252"/>
      <c r="N54" s="253"/>
      <c r="O54" s="254">
        <f t="shared" si="5"/>
        <v>0</v>
      </c>
      <c r="P54" s="255">
        <f t="shared" si="11"/>
        <v>0</v>
      </c>
      <c r="Q54" s="89">
        <f t="shared" si="11"/>
        <v>0</v>
      </c>
      <c r="R54" s="256">
        <f t="shared" si="7"/>
        <v>0</v>
      </c>
    </row>
    <row r="55" spans="2:18" ht="15">
      <c r="B55" s="24"/>
      <c r="C55" s="21" t="str">
        <f t="shared" si="1"/>
        <v xml:space="preserve"> </v>
      </c>
      <c r="D55" s="243"/>
      <c r="E55" s="244"/>
      <c r="F55" s="245">
        <f t="shared" si="8"/>
        <v>0</v>
      </c>
      <c r="G55" s="246"/>
      <c r="H55" s="247"/>
      <c r="I55" s="248">
        <f t="shared" si="9"/>
        <v>0</v>
      </c>
      <c r="J55" s="249"/>
      <c r="K55" s="250"/>
      <c r="L55" s="251">
        <f t="shared" si="10"/>
        <v>0</v>
      </c>
      <c r="M55" s="252"/>
      <c r="N55" s="253"/>
      <c r="O55" s="254">
        <f t="shared" si="5"/>
        <v>0</v>
      </c>
      <c r="P55" s="255">
        <f t="shared" si="11"/>
        <v>0</v>
      </c>
      <c r="Q55" s="89">
        <f t="shared" si="11"/>
        <v>0</v>
      </c>
      <c r="R55" s="256">
        <f t="shared" si="7"/>
        <v>0</v>
      </c>
    </row>
    <row r="56" spans="2:18" ht="15">
      <c r="B56" s="24"/>
      <c r="C56" s="21" t="str">
        <f t="shared" si="1"/>
        <v xml:space="preserve"> </v>
      </c>
      <c r="D56" s="243"/>
      <c r="E56" s="244"/>
      <c r="F56" s="245">
        <f t="shared" si="8"/>
        <v>0</v>
      </c>
      <c r="G56" s="246"/>
      <c r="H56" s="247"/>
      <c r="I56" s="248">
        <f t="shared" si="9"/>
        <v>0</v>
      </c>
      <c r="J56" s="249"/>
      <c r="K56" s="250"/>
      <c r="L56" s="251">
        <f t="shared" si="10"/>
        <v>0</v>
      </c>
      <c r="M56" s="252"/>
      <c r="N56" s="253"/>
      <c r="O56" s="254">
        <f t="shared" si="5"/>
        <v>0</v>
      </c>
      <c r="P56" s="255">
        <f t="shared" si="11"/>
        <v>0</v>
      </c>
      <c r="Q56" s="89">
        <f t="shared" si="11"/>
        <v>0</v>
      </c>
      <c r="R56" s="256">
        <f t="shared" si="7"/>
        <v>0</v>
      </c>
    </row>
    <row r="57" spans="2:18" ht="15">
      <c r="B57" s="24"/>
      <c r="C57" s="21" t="str">
        <f t="shared" si="1"/>
        <v xml:space="preserve"> </v>
      </c>
      <c r="D57" s="243"/>
      <c r="E57" s="244"/>
      <c r="F57" s="245">
        <f t="shared" si="8"/>
        <v>0</v>
      </c>
      <c r="G57" s="246"/>
      <c r="H57" s="247"/>
      <c r="I57" s="248">
        <f t="shared" si="9"/>
        <v>0</v>
      </c>
      <c r="J57" s="249"/>
      <c r="K57" s="250"/>
      <c r="L57" s="251">
        <f t="shared" si="10"/>
        <v>0</v>
      </c>
      <c r="M57" s="252"/>
      <c r="N57" s="253"/>
      <c r="O57" s="254">
        <f t="shared" si="5"/>
        <v>0</v>
      </c>
      <c r="P57" s="255">
        <f t="shared" si="11"/>
        <v>0</v>
      </c>
      <c r="Q57" s="89">
        <f t="shared" si="11"/>
        <v>0</v>
      </c>
      <c r="R57" s="256">
        <f t="shared" si="7"/>
        <v>0</v>
      </c>
    </row>
    <row r="58" spans="2:18" ht="15">
      <c r="B58" s="24"/>
      <c r="C58" s="21" t="str">
        <f t="shared" si="1"/>
        <v xml:space="preserve"> </v>
      </c>
      <c r="D58" s="243"/>
      <c r="E58" s="244"/>
      <c r="F58" s="245">
        <f t="shared" si="8"/>
        <v>0</v>
      </c>
      <c r="G58" s="246"/>
      <c r="H58" s="247"/>
      <c r="I58" s="248">
        <f t="shared" si="9"/>
        <v>0</v>
      </c>
      <c r="J58" s="249"/>
      <c r="K58" s="250"/>
      <c r="L58" s="251">
        <f t="shared" si="10"/>
        <v>0</v>
      </c>
      <c r="M58" s="252"/>
      <c r="N58" s="253"/>
      <c r="O58" s="254">
        <f t="shared" si="5"/>
        <v>0</v>
      </c>
      <c r="P58" s="255">
        <f t="shared" si="11"/>
        <v>0</v>
      </c>
      <c r="Q58" s="89">
        <f t="shared" si="11"/>
        <v>0</v>
      </c>
      <c r="R58" s="256">
        <f t="shared" si="7"/>
        <v>0</v>
      </c>
    </row>
    <row r="59" spans="2:18" ht="15">
      <c r="B59" s="24"/>
      <c r="C59" s="21" t="str">
        <f t="shared" si="1"/>
        <v xml:space="preserve"> </v>
      </c>
      <c r="D59" s="243"/>
      <c r="E59" s="244"/>
      <c r="F59" s="245">
        <f t="shared" si="8"/>
        <v>0</v>
      </c>
      <c r="G59" s="246"/>
      <c r="H59" s="247"/>
      <c r="I59" s="248">
        <f t="shared" si="9"/>
        <v>0</v>
      </c>
      <c r="J59" s="249"/>
      <c r="K59" s="250"/>
      <c r="L59" s="251">
        <f t="shared" si="10"/>
        <v>0</v>
      </c>
      <c r="M59" s="252"/>
      <c r="N59" s="253"/>
      <c r="O59" s="254">
        <f t="shared" si="5"/>
        <v>0</v>
      </c>
      <c r="P59" s="255">
        <f t="shared" si="11"/>
        <v>0</v>
      </c>
      <c r="Q59" s="89">
        <f t="shared" si="11"/>
        <v>0</v>
      </c>
      <c r="R59" s="256">
        <f t="shared" si="7"/>
        <v>0</v>
      </c>
    </row>
    <row r="60" spans="2:18" ht="15">
      <c r="B60" s="24"/>
      <c r="C60" s="21" t="str">
        <f t="shared" si="1"/>
        <v xml:space="preserve"> </v>
      </c>
      <c r="D60" s="243"/>
      <c r="E60" s="244"/>
      <c r="F60" s="245">
        <f t="shared" si="8"/>
        <v>0</v>
      </c>
      <c r="G60" s="246"/>
      <c r="H60" s="247"/>
      <c r="I60" s="248">
        <f t="shared" si="9"/>
        <v>0</v>
      </c>
      <c r="J60" s="249"/>
      <c r="K60" s="250"/>
      <c r="L60" s="251">
        <f t="shared" si="10"/>
        <v>0</v>
      </c>
      <c r="M60" s="252"/>
      <c r="N60" s="253"/>
      <c r="O60" s="254">
        <f t="shared" si="5"/>
        <v>0</v>
      </c>
      <c r="P60" s="255">
        <f t="shared" si="11"/>
        <v>0</v>
      </c>
      <c r="Q60" s="89">
        <f t="shared" si="11"/>
        <v>0</v>
      </c>
      <c r="R60" s="256">
        <f t="shared" si="7"/>
        <v>0</v>
      </c>
    </row>
    <row r="61" spans="2:18" ht="15">
      <c r="B61" s="24"/>
      <c r="C61" s="21" t="str">
        <f t="shared" si="1"/>
        <v xml:space="preserve"> </v>
      </c>
      <c r="D61" s="243"/>
      <c r="E61" s="244"/>
      <c r="F61" s="245">
        <f t="shared" si="8"/>
        <v>0</v>
      </c>
      <c r="G61" s="246"/>
      <c r="H61" s="247"/>
      <c r="I61" s="248">
        <f t="shared" si="9"/>
        <v>0</v>
      </c>
      <c r="J61" s="249"/>
      <c r="K61" s="250"/>
      <c r="L61" s="251">
        <f t="shared" si="10"/>
        <v>0</v>
      </c>
      <c r="M61" s="252"/>
      <c r="N61" s="253"/>
      <c r="O61" s="254">
        <f t="shared" si="5"/>
        <v>0</v>
      </c>
      <c r="P61" s="255">
        <f t="shared" si="11"/>
        <v>0</v>
      </c>
      <c r="Q61" s="89">
        <f t="shared" si="11"/>
        <v>0</v>
      </c>
      <c r="R61" s="256">
        <f t="shared" si="7"/>
        <v>0</v>
      </c>
    </row>
    <row r="62" spans="2:18" ht="15">
      <c r="B62" s="24"/>
      <c r="C62" s="21" t="str">
        <f t="shared" si="1"/>
        <v xml:space="preserve"> </v>
      </c>
      <c r="D62" s="243"/>
      <c r="E62" s="244"/>
      <c r="F62" s="245">
        <f t="shared" si="8"/>
        <v>0</v>
      </c>
      <c r="G62" s="246"/>
      <c r="H62" s="247"/>
      <c r="I62" s="248">
        <f t="shared" si="9"/>
        <v>0</v>
      </c>
      <c r="J62" s="249"/>
      <c r="K62" s="250"/>
      <c r="L62" s="251">
        <f t="shared" si="10"/>
        <v>0</v>
      </c>
      <c r="M62" s="252"/>
      <c r="N62" s="253"/>
      <c r="O62" s="254">
        <f t="shared" si="5"/>
        <v>0</v>
      </c>
      <c r="P62" s="255">
        <f t="shared" si="11"/>
        <v>0</v>
      </c>
      <c r="Q62" s="89">
        <f t="shared" si="11"/>
        <v>0</v>
      </c>
      <c r="R62" s="256">
        <f t="shared" si="7"/>
        <v>0</v>
      </c>
    </row>
    <row r="63" spans="2:18" ht="15">
      <c r="B63" s="24"/>
      <c r="C63" s="21" t="str">
        <f t="shared" si="1"/>
        <v xml:space="preserve"> </v>
      </c>
      <c r="D63" s="243"/>
      <c r="E63" s="244"/>
      <c r="F63" s="245">
        <f t="shared" si="8"/>
        <v>0</v>
      </c>
      <c r="G63" s="246"/>
      <c r="H63" s="247"/>
      <c r="I63" s="248">
        <f t="shared" si="9"/>
        <v>0</v>
      </c>
      <c r="J63" s="249"/>
      <c r="K63" s="250"/>
      <c r="L63" s="251">
        <f t="shared" si="10"/>
        <v>0</v>
      </c>
      <c r="M63" s="252"/>
      <c r="N63" s="253"/>
      <c r="O63" s="254">
        <f t="shared" si="5"/>
        <v>0</v>
      </c>
      <c r="P63" s="255">
        <f t="shared" si="11"/>
        <v>0</v>
      </c>
      <c r="Q63" s="89">
        <f t="shared" si="11"/>
        <v>0</v>
      </c>
      <c r="R63" s="256">
        <f t="shared" si="7"/>
        <v>0</v>
      </c>
    </row>
    <row r="64" spans="2:18" ht="15">
      <c r="B64" s="24"/>
      <c r="C64" s="21" t="str">
        <f t="shared" si="1"/>
        <v xml:space="preserve"> </v>
      </c>
      <c r="D64" s="243"/>
      <c r="E64" s="244"/>
      <c r="F64" s="245">
        <f t="shared" si="8"/>
        <v>0</v>
      </c>
      <c r="G64" s="246"/>
      <c r="H64" s="247"/>
      <c r="I64" s="248">
        <f t="shared" si="9"/>
        <v>0</v>
      </c>
      <c r="J64" s="249"/>
      <c r="K64" s="250"/>
      <c r="L64" s="251">
        <f t="shared" si="10"/>
        <v>0</v>
      </c>
      <c r="M64" s="252"/>
      <c r="N64" s="253"/>
      <c r="O64" s="254">
        <f t="shared" si="5"/>
        <v>0</v>
      </c>
      <c r="P64" s="255">
        <f t="shared" si="11"/>
        <v>0</v>
      </c>
      <c r="Q64" s="89">
        <f t="shared" si="11"/>
        <v>0</v>
      </c>
      <c r="R64" s="256">
        <f t="shared" si="7"/>
        <v>0</v>
      </c>
    </row>
    <row r="65" spans="2:18" ht="15">
      <c r="B65" s="24"/>
      <c r="C65" s="21" t="str">
        <f t="shared" si="1"/>
        <v xml:space="preserve"> </v>
      </c>
      <c r="D65" s="243"/>
      <c r="E65" s="244"/>
      <c r="F65" s="245">
        <f t="shared" si="8"/>
        <v>0</v>
      </c>
      <c r="G65" s="246"/>
      <c r="H65" s="247"/>
      <c r="I65" s="248">
        <f t="shared" si="9"/>
        <v>0</v>
      </c>
      <c r="J65" s="249"/>
      <c r="K65" s="250"/>
      <c r="L65" s="251">
        <f t="shared" si="10"/>
        <v>0</v>
      </c>
      <c r="M65" s="252"/>
      <c r="N65" s="253"/>
      <c r="O65" s="254">
        <f t="shared" si="5"/>
        <v>0</v>
      </c>
      <c r="P65" s="255">
        <f t="shared" si="11"/>
        <v>0</v>
      </c>
      <c r="Q65" s="89">
        <f t="shared" si="11"/>
        <v>0</v>
      </c>
      <c r="R65" s="256">
        <f t="shared" si="7"/>
        <v>0</v>
      </c>
    </row>
    <row r="66" spans="2:18" ht="15">
      <c r="B66" s="24"/>
      <c r="C66" s="21" t="str">
        <f t="shared" si="1"/>
        <v xml:space="preserve"> </v>
      </c>
      <c r="D66" s="243"/>
      <c r="E66" s="244"/>
      <c r="F66" s="245">
        <f t="shared" si="8"/>
        <v>0</v>
      </c>
      <c r="G66" s="246"/>
      <c r="H66" s="247"/>
      <c r="I66" s="248">
        <f t="shared" si="9"/>
        <v>0</v>
      </c>
      <c r="J66" s="249"/>
      <c r="K66" s="250"/>
      <c r="L66" s="251">
        <f t="shared" si="10"/>
        <v>0</v>
      </c>
      <c r="M66" s="252"/>
      <c r="N66" s="253"/>
      <c r="O66" s="254">
        <f t="shared" si="5"/>
        <v>0</v>
      </c>
      <c r="P66" s="255">
        <f t="shared" si="11"/>
        <v>0</v>
      </c>
      <c r="Q66" s="89">
        <f t="shared" si="11"/>
        <v>0</v>
      </c>
      <c r="R66" s="256">
        <f t="shared" si="7"/>
        <v>0</v>
      </c>
    </row>
    <row r="67" spans="2:18" ht="15">
      <c r="B67" s="24"/>
      <c r="C67" s="21" t="str">
        <f t="shared" si="1"/>
        <v xml:space="preserve"> </v>
      </c>
      <c r="D67" s="243"/>
      <c r="E67" s="244"/>
      <c r="F67" s="245">
        <f t="shared" si="8"/>
        <v>0</v>
      </c>
      <c r="G67" s="246"/>
      <c r="H67" s="247"/>
      <c r="I67" s="248">
        <f t="shared" si="9"/>
        <v>0</v>
      </c>
      <c r="J67" s="249"/>
      <c r="K67" s="250"/>
      <c r="L67" s="251">
        <f t="shared" si="10"/>
        <v>0</v>
      </c>
      <c r="M67" s="252"/>
      <c r="N67" s="253"/>
      <c r="O67" s="254">
        <f t="shared" si="5"/>
        <v>0</v>
      </c>
      <c r="P67" s="255">
        <f t="shared" si="11"/>
        <v>0</v>
      </c>
      <c r="Q67" s="89">
        <f t="shared" si="11"/>
        <v>0</v>
      </c>
      <c r="R67" s="256">
        <f t="shared" si="7"/>
        <v>0</v>
      </c>
    </row>
    <row r="68" spans="2:18" ht="15">
      <c r="B68" s="24"/>
      <c r="C68" s="21" t="str">
        <f t="shared" si="1"/>
        <v xml:space="preserve"> </v>
      </c>
      <c r="D68" s="243"/>
      <c r="E68" s="244"/>
      <c r="F68" s="245">
        <f t="shared" si="8"/>
        <v>0</v>
      </c>
      <c r="G68" s="246"/>
      <c r="H68" s="247"/>
      <c r="I68" s="248">
        <f t="shared" si="9"/>
        <v>0</v>
      </c>
      <c r="J68" s="249"/>
      <c r="K68" s="250"/>
      <c r="L68" s="251">
        <f t="shared" si="10"/>
        <v>0</v>
      </c>
      <c r="M68" s="252"/>
      <c r="N68" s="253"/>
      <c r="O68" s="254">
        <f t="shared" si="5"/>
        <v>0</v>
      </c>
      <c r="P68" s="255">
        <f t="shared" si="11"/>
        <v>0</v>
      </c>
      <c r="Q68" s="89">
        <f t="shared" si="11"/>
        <v>0</v>
      </c>
      <c r="R68" s="256">
        <f t="shared" si="7"/>
        <v>0</v>
      </c>
    </row>
    <row r="69" spans="2:18" ht="15">
      <c r="B69" s="24"/>
      <c r="C69" s="21" t="str">
        <f t="shared" si="1"/>
        <v xml:space="preserve"> </v>
      </c>
      <c r="D69" s="243"/>
      <c r="E69" s="244"/>
      <c r="F69" s="245">
        <f t="shared" si="8"/>
        <v>0</v>
      </c>
      <c r="G69" s="246"/>
      <c r="H69" s="247"/>
      <c r="I69" s="248">
        <f t="shared" si="9"/>
        <v>0</v>
      </c>
      <c r="J69" s="249"/>
      <c r="K69" s="250"/>
      <c r="L69" s="251">
        <f t="shared" si="10"/>
        <v>0</v>
      </c>
      <c r="M69" s="252"/>
      <c r="N69" s="253"/>
      <c r="O69" s="254">
        <f t="shared" si="5"/>
        <v>0</v>
      </c>
      <c r="P69" s="255">
        <f t="shared" si="11"/>
        <v>0</v>
      </c>
      <c r="Q69" s="89">
        <f t="shared" si="11"/>
        <v>0</v>
      </c>
      <c r="R69" s="256">
        <f t="shared" si="7"/>
        <v>0</v>
      </c>
    </row>
    <row r="70" spans="2:18" ht="15">
      <c r="B70" s="24"/>
      <c r="C70" s="21" t="str">
        <f aca="true" t="shared" si="12" ref="C70:C90">IF(B70&gt;0,(VLOOKUP(B70,entidades,2,FALSE))," ")</f>
        <v xml:space="preserve"> </v>
      </c>
      <c r="D70" s="243"/>
      <c r="E70" s="244"/>
      <c r="F70" s="245">
        <f aca="true" t="shared" si="13" ref="F70:F90">+D70+E70</f>
        <v>0</v>
      </c>
      <c r="G70" s="246"/>
      <c r="H70" s="247"/>
      <c r="I70" s="248">
        <f aca="true" t="shared" si="14" ref="I70:I90">+G70+H70</f>
        <v>0</v>
      </c>
      <c r="J70" s="249"/>
      <c r="K70" s="250"/>
      <c r="L70" s="251">
        <f aca="true" t="shared" si="15" ref="L70:L90">+J70+K70</f>
        <v>0</v>
      </c>
      <c r="M70" s="252"/>
      <c r="N70" s="253"/>
      <c r="O70" s="254">
        <f aca="true" t="shared" si="16" ref="O70:O90">+M70+N70</f>
        <v>0</v>
      </c>
      <c r="P70" s="255">
        <f aca="true" t="shared" si="17" ref="P70:Q90">+D70+G70+J70+M70</f>
        <v>0</v>
      </c>
      <c r="Q70" s="89">
        <f t="shared" si="17"/>
        <v>0</v>
      </c>
      <c r="R70" s="256">
        <f aca="true" t="shared" si="18" ref="R70:R90">+P70+Q70</f>
        <v>0</v>
      </c>
    </row>
    <row r="71" spans="2:18" ht="15">
      <c r="B71" s="24"/>
      <c r="C71" s="21" t="str">
        <f t="shared" si="12"/>
        <v xml:space="preserve"> </v>
      </c>
      <c r="D71" s="243"/>
      <c r="E71" s="244"/>
      <c r="F71" s="245">
        <f t="shared" si="13"/>
        <v>0</v>
      </c>
      <c r="G71" s="246"/>
      <c r="H71" s="247"/>
      <c r="I71" s="248">
        <f t="shared" si="14"/>
        <v>0</v>
      </c>
      <c r="J71" s="249"/>
      <c r="K71" s="250"/>
      <c r="L71" s="251">
        <f t="shared" si="15"/>
        <v>0</v>
      </c>
      <c r="M71" s="252"/>
      <c r="N71" s="253"/>
      <c r="O71" s="254">
        <f t="shared" si="16"/>
        <v>0</v>
      </c>
      <c r="P71" s="255">
        <f t="shared" si="17"/>
        <v>0</v>
      </c>
      <c r="Q71" s="89">
        <f t="shared" si="17"/>
        <v>0</v>
      </c>
      <c r="R71" s="256">
        <f t="shared" si="18"/>
        <v>0</v>
      </c>
    </row>
    <row r="72" spans="2:18" ht="15">
      <c r="B72" s="24"/>
      <c r="C72" s="21" t="str">
        <f t="shared" si="12"/>
        <v xml:space="preserve"> </v>
      </c>
      <c r="D72" s="243"/>
      <c r="E72" s="244"/>
      <c r="F72" s="245">
        <f t="shared" si="13"/>
        <v>0</v>
      </c>
      <c r="G72" s="246"/>
      <c r="H72" s="247"/>
      <c r="I72" s="248">
        <f t="shared" si="14"/>
        <v>0</v>
      </c>
      <c r="J72" s="249"/>
      <c r="K72" s="250"/>
      <c r="L72" s="251">
        <f t="shared" si="15"/>
        <v>0</v>
      </c>
      <c r="M72" s="252"/>
      <c r="N72" s="253"/>
      <c r="O72" s="254">
        <f t="shared" si="16"/>
        <v>0</v>
      </c>
      <c r="P72" s="255">
        <f t="shared" si="17"/>
        <v>0</v>
      </c>
      <c r="Q72" s="89">
        <f t="shared" si="17"/>
        <v>0</v>
      </c>
      <c r="R72" s="256">
        <f t="shared" si="18"/>
        <v>0</v>
      </c>
    </row>
    <row r="73" spans="2:18" ht="15">
      <c r="B73" s="24"/>
      <c r="C73" s="21" t="str">
        <f t="shared" si="12"/>
        <v xml:space="preserve"> </v>
      </c>
      <c r="D73" s="243"/>
      <c r="E73" s="244"/>
      <c r="F73" s="245">
        <f t="shared" si="13"/>
        <v>0</v>
      </c>
      <c r="G73" s="246"/>
      <c r="H73" s="247"/>
      <c r="I73" s="248">
        <f t="shared" si="14"/>
        <v>0</v>
      </c>
      <c r="J73" s="249"/>
      <c r="K73" s="250"/>
      <c r="L73" s="251">
        <f t="shared" si="15"/>
        <v>0</v>
      </c>
      <c r="M73" s="252"/>
      <c r="N73" s="253"/>
      <c r="O73" s="254">
        <f t="shared" si="16"/>
        <v>0</v>
      </c>
      <c r="P73" s="255">
        <f t="shared" si="17"/>
        <v>0</v>
      </c>
      <c r="Q73" s="89">
        <f t="shared" si="17"/>
        <v>0</v>
      </c>
      <c r="R73" s="256">
        <f t="shared" si="18"/>
        <v>0</v>
      </c>
    </row>
    <row r="74" spans="2:18" ht="15">
      <c r="B74" s="24"/>
      <c r="C74" s="21" t="str">
        <f t="shared" si="12"/>
        <v xml:space="preserve"> </v>
      </c>
      <c r="D74" s="243"/>
      <c r="E74" s="244"/>
      <c r="F74" s="245">
        <f t="shared" si="13"/>
        <v>0</v>
      </c>
      <c r="G74" s="246"/>
      <c r="H74" s="247"/>
      <c r="I74" s="248">
        <f t="shared" si="14"/>
        <v>0</v>
      </c>
      <c r="J74" s="249"/>
      <c r="K74" s="250"/>
      <c r="L74" s="251">
        <f t="shared" si="15"/>
        <v>0</v>
      </c>
      <c r="M74" s="252"/>
      <c r="N74" s="253"/>
      <c r="O74" s="254">
        <f t="shared" si="16"/>
        <v>0</v>
      </c>
      <c r="P74" s="255">
        <f t="shared" si="17"/>
        <v>0</v>
      </c>
      <c r="Q74" s="89">
        <f t="shared" si="17"/>
        <v>0</v>
      </c>
      <c r="R74" s="256">
        <f t="shared" si="18"/>
        <v>0</v>
      </c>
    </row>
    <row r="75" spans="2:18" ht="15">
      <c r="B75" s="24"/>
      <c r="C75" s="21" t="str">
        <f t="shared" si="12"/>
        <v xml:space="preserve"> </v>
      </c>
      <c r="D75" s="243"/>
      <c r="E75" s="244"/>
      <c r="F75" s="245">
        <f t="shared" si="13"/>
        <v>0</v>
      </c>
      <c r="G75" s="246"/>
      <c r="H75" s="247"/>
      <c r="I75" s="248">
        <f t="shared" si="14"/>
        <v>0</v>
      </c>
      <c r="J75" s="249"/>
      <c r="K75" s="250"/>
      <c r="L75" s="251">
        <f t="shared" si="15"/>
        <v>0</v>
      </c>
      <c r="M75" s="252"/>
      <c r="N75" s="253"/>
      <c r="O75" s="254">
        <f t="shared" si="16"/>
        <v>0</v>
      </c>
      <c r="P75" s="255">
        <f t="shared" si="17"/>
        <v>0</v>
      </c>
      <c r="Q75" s="89">
        <f t="shared" si="17"/>
        <v>0</v>
      </c>
      <c r="R75" s="256">
        <f t="shared" si="18"/>
        <v>0</v>
      </c>
    </row>
    <row r="76" spans="2:18" ht="15">
      <c r="B76" s="24"/>
      <c r="C76" s="21" t="str">
        <f t="shared" si="12"/>
        <v xml:space="preserve"> </v>
      </c>
      <c r="D76" s="243"/>
      <c r="E76" s="244"/>
      <c r="F76" s="245">
        <f t="shared" si="13"/>
        <v>0</v>
      </c>
      <c r="G76" s="246"/>
      <c r="H76" s="247"/>
      <c r="I76" s="248">
        <f t="shared" si="14"/>
        <v>0</v>
      </c>
      <c r="J76" s="249"/>
      <c r="K76" s="250"/>
      <c r="L76" s="251">
        <f t="shared" si="15"/>
        <v>0</v>
      </c>
      <c r="M76" s="252"/>
      <c r="N76" s="253"/>
      <c r="O76" s="254">
        <f t="shared" si="16"/>
        <v>0</v>
      </c>
      <c r="P76" s="255">
        <f t="shared" si="17"/>
        <v>0</v>
      </c>
      <c r="Q76" s="89">
        <f t="shared" si="17"/>
        <v>0</v>
      </c>
      <c r="R76" s="256">
        <f t="shared" si="18"/>
        <v>0</v>
      </c>
    </row>
    <row r="77" spans="2:18" ht="15">
      <c r="B77" s="24"/>
      <c r="C77" s="21" t="str">
        <f t="shared" si="12"/>
        <v xml:space="preserve"> </v>
      </c>
      <c r="D77" s="243"/>
      <c r="E77" s="244"/>
      <c r="F77" s="245">
        <f t="shared" si="13"/>
        <v>0</v>
      </c>
      <c r="G77" s="246"/>
      <c r="H77" s="247"/>
      <c r="I77" s="248">
        <f t="shared" si="14"/>
        <v>0</v>
      </c>
      <c r="J77" s="249"/>
      <c r="K77" s="250"/>
      <c r="L77" s="251">
        <f t="shared" si="15"/>
        <v>0</v>
      </c>
      <c r="M77" s="252"/>
      <c r="N77" s="253"/>
      <c r="O77" s="254">
        <f t="shared" si="16"/>
        <v>0</v>
      </c>
      <c r="P77" s="255">
        <f t="shared" si="17"/>
        <v>0</v>
      </c>
      <c r="Q77" s="89">
        <f t="shared" si="17"/>
        <v>0</v>
      </c>
      <c r="R77" s="256">
        <f t="shared" si="18"/>
        <v>0</v>
      </c>
    </row>
    <row r="78" spans="2:18" ht="15">
      <c r="B78" s="24"/>
      <c r="C78" s="21" t="str">
        <f t="shared" si="12"/>
        <v xml:space="preserve"> </v>
      </c>
      <c r="D78" s="243"/>
      <c r="E78" s="244"/>
      <c r="F78" s="245">
        <f t="shared" si="13"/>
        <v>0</v>
      </c>
      <c r="G78" s="246"/>
      <c r="H78" s="247"/>
      <c r="I78" s="248">
        <f t="shared" si="14"/>
        <v>0</v>
      </c>
      <c r="J78" s="249"/>
      <c r="K78" s="250"/>
      <c r="L78" s="251">
        <f t="shared" si="15"/>
        <v>0</v>
      </c>
      <c r="M78" s="252"/>
      <c r="N78" s="253"/>
      <c r="O78" s="254">
        <f t="shared" si="16"/>
        <v>0</v>
      </c>
      <c r="P78" s="255">
        <f t="shared" si="17"/>
        <v>0</v>
      </c>
      <c r="Q78" s="89">
        <f t="shared" si="17"/>
        <v>0</v>
      </c>
      <c r="R78" s="256">
        <f t="shared" si="18"/>
        <v>0</v>
      </c>
    </row>
    <row r="79" spans="2:18" ht="15">
      <c r="B79" s="24"/>
      <c r="C79" s="21" t="str">
        <f t="shared" si="12"/>
        <v xml:space="preserve"> </v>
      </c>
      <c r="D79" s="243"/>
      <c r="E79" s="244"/>
      <c r="F79" s="245">
        <f t="shared" si="13"/>
        <v>0</v>
      </c>
      <c r="G79" s="246"/>
      <c r="H79" s="247"/>
      <c r="I79" s="248">
        <f t="shared" si="14"/>
        <v>0</v>
      </c>
      <c r="J79" s="249"/>
      <c r="K79" s="250"/>
      <c r="L79" s="251">
        <f t="shared" si="15"/>
        <v>0</v>
      </c>
      <c r="M79" s="252"/>
      <c r="N79" s="253"/>
      <c r="O79" s="254">
        <f t="shared" si="16"/>
        <v>0</v>
      </c>
      <c r="P79" s="255">
        <f t="shared" si="17"/>
        <v>0</v>
      </c>
      <c r="Q79" s="89">
        <f t="shared" si="17"/>
        <v>0</v>
      </c>
      <c r="R79" s="256">
        <f t="shared" si="18"/>
        <v>0</v>
      </c>
    </row>
    <row r="80" spans="2:18" ht="15">
      <c r="B80" s="24"/>
      <c r="C80" s="21" t="str">
        <f t="shared" si="12"/>
        <v xml:space="preserve"> </v>
      </c>
      <c r="D80" s="243"/>
      <c r="E80" s="244"/>
      <c r="F80" s="245">
        <f t="shared" si="13"/>
        <v>0</v>
      </c>
      <c r="G80" s="246"/>
      <c r="H80" s="247"/>
      <c r="I80" s="248">
        <f t="shared" si="14"/>
        <v>0</v>
      </c>
      <c r="J80" s="249"/>
      <c r="K80" s="250"/>
      <c r="L80" s="251">
        <f t="shared" si="15"/>
        <v>0</v>
      </c>
      <c r="M80" s="252"/>
      <c r="N80" s="253"/>
      <c r="O80" s="254">
        <f t="shared" si="16"/>
        <v>0</v>
      </c>
      <c r="P80" s="255">
        <f t="shared" si="17"/>
        <v>0</v>
      </c>
      <c r="Q80" s="89">
        <f t="shared" si="17"/>
        <v>0</v>
      </c>
      <c r="R80" s="256">
        <f t="shared" si="18"/>
        <v>0</v>
      </c>
    </row>
    <row r="81" spans="2:18" ht="15">
      <c r="B81" s="24"/>
      <c r="C81" s="21" t="str">
        <f t="shared" si="12"/>
        <v xml:space="preserve"> </v>
      </c>
      <c r="D81" s="243"/>
      <c r="E81" s="244"/>
      <c r="F81" s="245">
        <f t="shared" si="13"/>
        <v>0</v>
      </c>
      <c r="G81" s="246"/>
      <c r="H81" s="247"/>
      <c r="I81" s="248">
        <f t="shared" si="14"/>
        <v>0</v>
      </c>
      <c r="J81" s="249"/>
      <c r="K81" s="250"/>
      <c r="L81" s="251">
        <f t="shared" si="15"/>
        <v>0</v>
      </c>
      <c r="M81" s="252"/>
      <c r="N81" s="253"/>
      <c r="O81" s="254">
        <f t="shared" si="16"/>
        <v>0</v>
      </c>
      <c r="P81" s="255">
        <f t="shared" si="17"/>
        <v>0</v>
      </c>
      <c r="Q81" s="89">
        <f t="shared" si="17"/>
        <v>0</v>
      </c>
      <c r="R81" s="256">
        <f t="shared" si="18"/>
        <v>0</v>
      </c>
    </row>
    <row r="82" spans="2:18" ht="15">
      <c r="B82" s="24"/>
      <c r="C82" s="21" t="str">
        <f t="shared" si="12"/>
        <v xml:space="preserve"> </v>
      </c>
      <c r="D82" s="243"/>
      <c r="E82" s="244"/>
      <c r="F82" s="245">
        <f t="shared" si="13"/>
        <v>0</v>
      </c>
      <c r="G82" s="246"/>
      <c r="H82" s="247"/>
      <c r="I82" s="248">
        <f t="shared" si="14"/>
        <v>0</v>
      </c>
      <c r="J82" s="249"/>
      <c r="K82" s="250"/>
      <c r="L82" s="251">
        <f t="shared" si="15"/>
        <v>0</v>
      </c>
      <c r="M82" s="252"/>
      <c r="N82" s="253"/>
      <c r="O82" s="254">
        <f t="shared" si="16"/>
        <v>0</v>
      </c>
      <c r="P82" s="255">
        <f t="shared" si="17"/>
        <v>0</v>
      </c>
      <c r="Q82" s="89">
        <f t="shared" si="17"/>
        <v>0</v>
      </c>
      <c r="R82" s="256">
        <f t="shared" si="18"/>
        <v>0</v>
      </c>
    </row>
    <row r="83" spans="2:18" ht="15">
      <c r="B83" s="24"/>
      <c r="C83" s="21" t="str">
        <f t="shared" si="12"/>
        <v xml:space="preserve"> </v>
      </c>
      <c r="D83" s="243"/>
      <c r="E83" s="244"/>
      <c r="F83" s="245">
        <f t="shared" si="13"/>
        <v>0</v>
      </c>
      <c r="G83" s="246"/>
      <c r="H83" s="247"/>
      <c r="I83" s="248">
        <f t="shared" si="14"/>
        <v>0</v>
      </c>
      <c r="J83" s="249"/>
      <c r="K83" s="250"/>
      <c r="L83" s="251">
        <f t="shared" si="15"/>
        <v>0</v>
      </c>
      <c r="M83" s="252"/>
      <c r="N83" s="253"/>
      <c r="O83" s="254">
        <f t="shared" si="16"/>
        <v>0</v>
      </c>
      <c r="P83" s="255">
        <f t="shared" si="17"/>
        <v>0</v>
      </c>
      <c r="Q83" s="89">
        <f t="shared" si="17"/>
        <v>0</v>
      </c>
      <c r="R83" s="256">
        <f t="shared" si="18"/>
        <v>0</v>
      </c>
    </row>
    <row r="84" spans="2:18" ht="15">
      <c r="B84" s="24"/>
      <c r="C84" s="21" t="str">
        <f t="shared" si="12"/>
        <v xml:space="preserve"> </v>
      </c>
      <c r="D84" s="243"/>
      <c r="E84" s="244"/>
      <c r="F84" s="245">
        <f t="shared" si="13"/>
        <v>0</v>
      </c>
      <c r="G84" s="246"/>
      <c r="H84" s="247"/>
      <c r="I84" s="248">
        <f t="shared" si="14"/>
        <v>0</v>
      </c>
      <c r="J84" s="249"/>
      <c r="K84" s="250"/>
      <c r="L84" s="251">
        <f t="shared" si="15"/>
        <v>0</v>
      </c>
      <c r="M84" s="252"/>
      <c r="N84" s="253"/>
      <c r="O84" s="254">
        <f t="shared" si="16"/>
        <v>0</v>
      </c>
      <c r="P84" s="255">
        <f t="shared" si="17"/>
        <v>0</v>
      </c>
      <c r="Q84" s="89">
        <f t="shared" si="17"/>
        <v>0</v>
      </c>
      <c r="R84" s="256">
        <f t="shared" si="18"/>
        <v>0</v>
      </c>
    </row>
    <row r="85" spans="2:18" ht="15">
      <c r="B85" s="24"/>
      <c r="C85" s="21" t="str">
        <f t="shared" si="12"/>
        <v xml:space="preserve"> </v>
      </c>
      <c r="D85" s="243"/>
      <c r="E85" s="244"/>
      <c r="F85" s="245">
        <f t="shared" si="13"/>
        <v>0</v>
      </c>
      <c r="G85" s="246"/>
      <c r="H85" s="247"/>
      <c r="I85" s="248">
        <f t="shared" si="14"/>
        <v>0</v>
      </c>
      <c r="J85" s="249"/>
      <c r="K85" s="250"/>
      <c r="L85" s="251">
        <f t="shared" si="15"/>
        <v>0</v>
      </c>
      <c r="M85" s="252"/>
      <c r="N85" s="253"/>
      <c r="O85" s="254">
        <f t="shared" si="16"/>
        <v>0</v>
      </c>
      <c r="P85" s="255">
        <f t="shared" si="17"/>
        <v>0</v>
      </c>
      <c r="Q85" s="89">
        <f t="shared" si="17"/>
        <v>0</v>
      </c>
      <c r="R85" s="256">
        <f t="shared" si="18"/>
        <v>0</v>
      </c>
    </row>
    <row r="86" spans="2:18" ht="15">
      <c r="B86" s="24"/>
      <c r="C86" s="21" t="str">
        <f t="shared" si="12"/>
        <v xml:space="preserve"> </v>
      </c>
      <c r="D86" s="243"/>
      <c r="E86" s="244"/>
      <c r="F86" s="245">
        <f t="shared" si="13"/>
        <v>0</v>
      </c>
      <c r="G86" s="246"/>
      <c r="H86" s="247"/>
      <c r="I86" s="248">
        <f t="shared" si="14"/>
        <v>0</v>
      </c>
      <c r="J86" s="249"/>
      <c r="K86" s="250"/>
      <c r="L86" s="251">
        <f t="shared" si="15"/>
        <v>0</v>
      </c>
      <c r="M86" s="252"/>
      <c r="N86" s="253"/>
      <c r="O86" s="254">
        <f t="shared" si="16"/>
        <v>0</v>
      </c>
      <c r="P86" s="255">
        <f t="shared" si="17"/>
        <v>0</v>
      </c>
      <c r="Q86" s="89">
        <f t="shared" si="17"/>
        <v>0</v>
      </c>
      <c r="R86" s="256">
        <f t="shared" si="18"/>
        <v>0</v>
      </c>
    </row>
    <row r="87" spans="2:18" ht="15">
      <c r="B87" s="24"/>
      <c r="C87" s="21" t="str">
        <f t="shared" si="12"/>
        <v xml:space="preserve"> </v>
      </c>
      <c r="D87" s="243"/>
      <c r="E87" s="244"/>
      <c r="F87" s="245">
        <f t="shared" si="13"/>
        <v>0</v>
      </c>
      <c r="G87" s="246"/>
      <c r="H87" s="247"/>
      <c r="I87" s="248">
        <f t="shared" si="14"/>
        <v>0</v>
      </c>
      <c r="J87" s="249"/>
      <c r="K87" s="250"/>
      <c r="L87" s="251">
        <f t="shared" si="15"/>
        <v>0</v>
      </c>
      <c r="M87" s="252"/>
      <c r="N87" s="253"/>
      <c r="O87" s="254">
        <f t="shared" si="16"/>
        <v>0</v>
      </c>
      <c r="P87" s="255">
        <f t="shared" si="17"/>
        <v>0</v>
      </c>
      <c r="Q87" s="89">
        <f t="shared" si="17"/>
        <v>0</v>
      </c>
      <c r="R87" s="256">
        <f t="shared" si="18"/>
        <v>0</v>
      </c>
    </row>
    <row r="88" spans="2:18" ht="15">
      <c r="B88" s="24"/>
      <c r="C88" s="21" t="str">
        <f t="shared" si="12"/>
        <v xml:space="preserve"> </v>
      </c>
      <c r="D88" s="243"/>
      <c r="E88" s="244"/>
      <c r="F88" s="245">
        <f t="shared" si="13"/>
        <v>0</v>
      </c>
      <c r="G88" s="246"/>
      <c r="H88" s="247"/>
      <c r="I88" s="248">
        <f t="shared" si="14"/>
        <v>0</v>
      </c>
      <c r="J88" s="249"/>
      <c r="K88" s="250"/>
      <c r="L88" s="251">
        <f t="shared" si="15"/>
        <v>0</v>
      </c>
      <c r="M88" s="252"/>
      <c r="N88" s="253"/>
      <c r="O88" s="254">
        <f t="shared" si="16"/>
        <v>0</v>
      </c>
      <c r="P88" s="255">
        <f t="shared" si="17"/>
        <v>0</v>
      </c>
      <c r="Q88" s="89">
        <f t="shared" si="17"/>
        <v>0</v>
      </c>
      <c r="R88" s="256">
        <f t="shared" si="18"/>
        <v>0</v>
      </c>
    </row>
    <row r="89" spans="2:18" ht="15">
      <c r="B89" s="24"/>
      <c r="C89" s="21" t="str">
        <f t="shared" si="12"/>
        <v xml:space="preserve"> </v>
      </c>
      <c r="D89" s="243"/>
      <c r="E89" s="244"/>
      <c r="F89" s="245">
        <f t="shared" si="13"/>
        <v>0</v>
      </c>
      <c r="G89" s="246"/>
      <c r="H89" s="247"/>
      <c r="I89" s="248">
        <f t="shared" si="14"/>
        <v>0</v>
      </c>
      <c r="J89" s="249"/>
      <c r="K89" s="250"/>
      <c r="L89" s="251">
        <f t="shared" si="15"/>
        <v>0</v>
      </c>
      <c r="M89" s="252"/>
      <c r="N89" s="253"/>
      <c r="O89" s="254">
        <f t="shared" si="16"/>
        <v>0</v>
      </c>
      <c r="P89" s="255">
        <f t="shared" si="17"/>
        <v>0</v>
      </c>
      <c r="Q89" s="89">
        <f t="shared" si="17"/>
        <v>0</v>
      </c>
      <c r="R89" s="256">
        <f t="shared" si="18"/>
        <v>0</v>
      </c>
    </row>
    <row r="90" spans="2:18" ht="12.75" thickBot="1">
      <c r="B90" s="25"/>
      <c r="C90" s="22" t="str">
        <f t="shared" si="12"/>
        <v xml:space="preserve"> </v>
      </c>
      <c r="D90" s="257"/>
      <c r="E90" s="258"/>
      <c r="F90" s="259">
        <f t="shared" si="13"/>
        <v>0</v>
      </c>
      <c r="G90" s="260"/>
      <c r="H90" s="261"/>
      <c r="I90" s="262">
        <f t="shared" si="14"/>
        <v>0</v>
      </c>
      <c r="J90" s="263"/>
      <c r="K90" s="264"/>
      <c r="L90" s="265">
        <f t="shared" si="15"/>
        <v>0</v>
      </c>
      <c r="M90" s="266"/>
      <c r="N90" s="267"/>
      <c r="O90" s="268">
        <f t="shared" si="16"/>
        <v>0</v>
      </c>
      <c r="P90" s="269">
        <f t="shared" si="17"/>
        <v>0</v>
      </c>
      <c r="Q90" s="270">
        <f t="shared" si="17"/>
        <v>0</v>
      </c>
      <c r="R90" s="271">
        <f t="shared" si="18"/>
        <v>0</v>
      </c>
    </row>
    <row r="91" ht="12.75" thickTop="1"/>
  </sheetData>
  <sheetProtection algorithmName="SHA-512" hashValue="SQCOge0yEVWC7rsplRJKyAT0fQ87gPgMub0vtGOkcaYlaDkWzK3HLW2kU9bTdmmnNrqxXJjnQr/EF7ji2TS3JQ==" saltValue="SCIc7Eclvjfy26CoIYRU9A==" spinCount="100000" sheet="1" sort="0" autoFilter="0"/>
  <autoFilter ref="B5:R91">
    <sortState ref="B6:R90">
      <sortCondition customList="Corfo,Beneficiario,Beneficiario Mandatario,Beneficiario Mandante,Coejecutor,Asociado" ref="C6:C90"/>
    </sortState>
  </autoFilter>
  <mergeCells count="2">
    <mergeCell ref="G1:L1"/>
    <mergeCell ref="G2:J2"/>
  </mergeCells>
  <conditionalFormatting sqref="O2">
    <cfRule type="cellIs" priority="1" dxfId="2" operator="greaterThan">
      <formula>0.05</formula>
    </cfRule>
  </conditionalFormatting>
  <dataValidations count="1">
    <dataValidation type="list" allowBlank="1" showInputMessage="1" showErrorMessage="1" sqref="B6:B90">
      <formula1>participantes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R90"/>
  <sheetViews>
    <sheetView showGridLines="0" showRowColHeaders="0" workbookViewId="0" topLeftCell="A1">
      <pane xSplit="3" ySplit="5" topLeftCell="D6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M6" sqref="M6"/>
    </sheetView>
  </sheetViews>
  <sheetFormatPr defaultColWidth="11.421875" defaultRowHeight="15"/>
  <cols>
    <col min="1" max="1" width="2.00390625" style="5" customWidth="1"/>
    <col min="2" max="2" width="27.8515625" style="5" customWidth="1"/>
    <col min="3" max="3" width="20.421875" style="5" customWidth="1"/>
    <col min="4" max="5" width="11.421875" style="5" customWidth="1"/>
    <col min="6" max="6" width="11.421875" style="4" customWidth="1"/>
    <col min="7" max="8" width="11.421875" style="5" customWidth="1"/>
    <col min="9" max="9" width="11.421875" style="4" customWidth="1"/>
    <col min="10" max="11" width="11.421875" style="5" customWidth="1"/>
    <col min="12" max="12" width="11.421875" style="4" customWidth="1"/>
    <col min="13" max="14" width="11.421875" style="5" customWidth="1"/>
    <col min="15" max="15" width="11.421875" style="4" customWidth="1"/>
    <col min="16" max="17" width="11.421875" style="5" customWidth="1"/>
    <col min="18" max="18" width="11.421875" style="4" customWidth="1"/>
    <col min="19" max="16384" width="11.421875" style="5" customWidth="1"/>
  </cols>
  <sheetData>
    <row r="1" spans="2:15" ht="26.25">
      <c r="B1" s="33" t="s">
        <v>40</v>
      </c>
      <c r="F1" s="4" t="s">
        <v>14</v>
      </c>
      <c r="G1" s="296" t="str">
        <f>+Inicio!$B$10</f>
        <v>Escriba el nombre del proyecto postulado…</v>
      </c>
      <c r="H1" s="296"/>
      <c r="I1" s="296"/>
      <c r="J1" s="296"/>
      <c r="K1" s="296"/>
      <c r="L1" s="296"/>
      <c r="O1" s="4" t="s">
        <v>59</v>
      </c>
    </row>
    <row r="2" spans="2:16" ht="42" customHeight="1">
      <c r="B2" s="27"/>
      <c r="F2" s="34" t="s">
        <v>60</v>
      </c>
      <c r="G2" s="297" t="e">
        <f>VLOOKUP("Mandatario",Participantes!$B$2:$F$86,5,FALSE)</f>
        <v>#N/A</v>
      </c>
      <c r="H2" s="297"/>
      <c r="I2" s="297"/>
      <c r="J2" s="297"/>
      <c r="O2" s="173" t="e">
        <f>+O4/R6</f>
        <v>#DIV/0!</v>
      </c>
      <c r="P2" s="174" t="e">
        <f>IF(O2&gt;5%,"El porcentaje de Gtos de Adm. no podrá superar el 5% del Aporte de I+D.","Ok")</f>
        <v>#DIV/0!</v>
      </c>
    </row>
    <row r="3" spans="2:18" ht="15">
      <c r="B3" s="19"/>
      <c r="C3" s="19"/>
      <c r="D3" s="7" t="s">
        <v>24</v>
      </c>
      <c r="E3" s="8"/>
      <c r="F3" s="9"/>
      <c r="G3" s="10" t="s">
        <v>25</v>
      </c>
      <c r="H3" s="11"/>
      <c r="I3" s="12"/>
      <c r="J3" s="13" t="s">
        <v>26</v>
      </c>
      <c r="K3" s="14"/>
      <c r="L3" s="14"/>
      <c r="M3" s="15" t="s">
        <v>27</v>
      </c>
      <c r="N3" s="16"/>
      <c r="O3" s="16"/>
      <c r="P3" s="17" t="s">
        <v>28</v>
      </c>
      <c r="Q3" s="18"/>
      <c r="R3" s="23"/>
    </row>
    <row r="4" spans="2:18" ht="15">
      <c r="B4" s="19"/>
      <c r="C4" s="19"/>
      <c r="D4" s="212">
        <f>SUBTOTAL(9,D6:D90)</f>
        <v>0</v>
      </c>
      <c r="E4" s="212">
        <f aca="true" t="shared" si="0" ref="E4:R4">SUBTOTAL(9,E6:E90)</f>
        <v>0</v>
      </c>
      <c r="F4" s="212">
        <f t="shared" si="0"/>
        <v>0</v>
      </c>
      <c r="G4" s="213">
        <f t="shared" si="0"/>
        <v>0</v>
      </c>
      <c r="H4" s="213">
        <f t="shared" si="0"/>
        <v>0</v>
      </c>
      <c r="I4" s="214">
        <f t="shared" si="0"/>
        <v>0</v>
      </c>
      <c r="J4" s="215">
        <f t="shared" si="0"/>
        <v>0</v>
      </c>
      <c r="K4" s="215">
        <f t="shared" si="0"/>
        <v>0</v>
      </c>
      <c r="L4" s="216">
        <f t="shared" si="0"/>
        <v>0</v>
      </c>
      <c r="M4" s="217">
        <f t="shared" si="0"/>
        <v>0</v>
      </c>
      <c r="N4" s="217">
        <f t="shared" si="0"/>
        <v>0</v>
      </c>
      <c r="O4" s="218">
        <f t="shared" si="0"/>
        <v>0</v>
      </c>
      <c r="P4" s="95">
        <f t="shared" si="0"/>
        <v>0</v>
      </c>
      <c r="Q4" s="95">
        <f t="shared" si="0"/>
        <v>0</v>
      </c>
      <c r="R4" s="95">
        <f t="shared" si="0"/>
        <v>0</v>
      </c>
    </row>
    <row r="5" spans="2:18" ht="15">
      <c r="B5" s="6" t="s">
        <v>10</v>
      </c>
      <c r="C5" s="17" t="s">
        <v>7</v>
      </c>
      <c r="D5" s="219" t="s">
        <v>0</v>
      </c>
      <c r="E5" s="219" t="s">
        <v>9</v>
      </c>
      <c r="F5" s="220" t="s">
        <v>2</v>
      </c>
      <c r="G5" s="221" t="s">
        <v>0</v>
      </c>
      <c r="H5" s="221" t="s">
        <v>9</v>
      </c>
      <c r="I5" s="222" t="s">
        <v>2</v>
      </c>
      <c r="J5" s="223" t="s">
        <v>0</v>
      </c>
      <c r="K5" s="223" t="s">
        <v>9</v>
      </c>
      <c r="L5" s="224" t="s">
        <v>2</v>
      </c>
      <c r="M5" s="225" t="s">
        <v>0</v>
      </c>
      <c r="N5" s="225" t="s">
        <v>9</v>
      </c>
      <c r="O5" s="226" t="s">
        <v>2</v>
      </c>
      <c r="P5" s="227" t="s">
        <v>0</v>
      </c>
      <c r="Q5" s="227" t="s">
        <v>9</v>
      </c>
      <c r="R5" s="228" t="s">
        <v>2</v>
      </c>
    </row>
    <row r="6" spans="2:18" ht="15">
      <c r="B6" s="171" t="s">
        <v>44</v>
      </c>
      <c r="C6" s="20" t="str">
        <f aca="true" t="shared" si="1" ref="C6:C69">IF(B6&gt;0,(VLOOKUP(B6,entidades,2,FALSE))," ")</f>
        <v>SQM (Aporte de I+D)</v>
      </c>
      <c r="D6" s="229"/>
      <c r="E6" s="230"/>
      <c r="F6" s="231">
        <f aca="true" t="shared" si="2" ref="F6:F9">+D6+E6</f>
        <v>0</v>
      </c>
      <c r="G6" s="232"/>
      <c r="H6" s="233"/>
      <c r="I6" s="234">
        <f aca="true" t="shared" si="3" ref="I6:I9">+G6+H6</f>
        <v>0</v>
      </c>
      <c r="J6" s="235"/>
      <c r="K6" s="236"/>
      <c r="L6" s="237">
        <f aca="true" t="shared" si="4" ref="L6:L9">+J6+K6</f>
        <v>0</v>
      </c>
      <c r="M6" s="238"/>
      <c r="N6" s="239"/>
      <c r="O6" s="240">
        <f aca="true" t="shared" si="5" ref="O6:O69">+M6+N6</f>
        <v>0</v>
      </c>
      <c r="P6" s="241">
        <f aca="true" t="shared" si="6" ref="P6:Q37">+D6+G6+J6+M6</f>
        <v>0</v>
      </c>
      <c r="Q6" s="194">
        <f t="shared" si="6"/>
        <v>0</v>
      </c>
      <c r="R6" s="242">
        <f aca="true" t="shared" si="7" ref="R6:R69">+P6+Q6</f>
        <v>0</v>
      </c>
    </row>
    <row r="7" spans="2:18" ht="15">
      <c r="B7" s="24"/>
      <c r="C7" s="21" t="str">
        <f t="shared" si="1"/>
        <v xml:space="preserve"> </v>
      </c>
      <c r="D7" s="243"/>
      <c r="E7" s="244"/>
      <c r="F7" s="245">
        <f t="shared" si="2"/>
        <v>0</v>
      </c>
      <c r="G7" s="246"/>
      <c r="H7" s="247"/>
      <c r="I7" s="248">
        <f t="shared" si="3"/>
        <v>0</v>
      </c>
      <c r="J7" s="249"/>
      <c r="K7" s="250"/>
      <c r="L7" s="251">
        <f t="shared" si="4"/>
        <v>0</v>
      </c>
      <c r="M7" s="252"/>
      <c r="N7" s="253"/>
      <c r="O7" s="254">
        <f t="shared" si="5"/>
        <v>0</v>
      </c>
      <c r="P7" s="255">
        <f t="shared" si="6"/>
        <v>0</v>
      </c>
      <c r="Q7" s="89">
        <f t="shared" si="6"/>
        <v>0</v>
      </c>
      <c r="R7" s="256">
        <f t="shared" si="7"/>
        <v>0</v>
      </c>
    </row>
    <row r="8" spans="2:18" ht="15">
      <c r="B8" s="24"/>
      <c r="C8" s="21" t="str">
        <f t="shared" si="1"/>
        <v xml:space="preserve"> </v>
      </c>
      <c r="D8" s="243"/>
      <c r="E8" s="244"/>
      <c r="F8" s="245">
        <f t="shared" si="2"/>
        <v>0</v>
      </c>
      <c r="G8" s="246"/>
      <c r="H8" s="247"/>
      <c r="I8" s="248">
        <f t="shared" si="3"/>
        <v>0</v>
      </c>
      <c r="J8" s="249"/>
      <c r="K8" s="250"/>
      <c r="L8" s="251">
        <f t="shared" si="4"/>
        <v>0</v>
      </c>
      <c r="M8" s="252"/>
      <c r="N8" s="253"/>
      <c r="O8" s="254">
        <f t="shared" si="5"/>
        <v>0</v>
      </c>
      <c r="P8" s="255">
        <f t="shared" si="6"/>
        <v>0</v>
      </c>
      <c r="Q8" s="89">
        <f t="shared" si="6"/>
        <v>0</v>
      </c>
      <c r="R8" s="256">
        <f t="shared" si="7"/>
        <v>0</v>
      </c>
    </row>
    <row r="9" spans="2:18" ht="15">
      <c r="B9" s="24"/>
      <c r="C9" s="21" t="str">
        <f t="shared" si="1"/>
        <v xml:space="preserve"> </v>
      </c>
      <c r="D9" s="243"/>
      <c r="E9" s="244"/>
      <c r="F9" s="245">
        <f t="shared" si="2"/>
        <v>0</v>
      </c>
      <c r="G9" s="246"/>
      <c r="H9" s="247"/>
      <c r="I9" s="248">
        <f t="shared" si="3"/>
        <v>0</v>
      </c>
      <c r="J9" s="249"/>
      <c r="K9" s="250"/>
      <c r="L9" s="251">
        <f t="shared" si="4"/>
        <v>0</v>
      </c>
      <c r="M9" s="252"/>
      <c r="N9" s="253"/>
      <c r="O9" s="254">
        <f t="shared" si="5"/>
        <v>0</v>
      </c>
      <c r="P9" s="255">
        <f t="shared" si="6"/>
        <v>0</v>
      </c>
      <c r="Q9" s="89">
        <f t="shared" si="6"/>
        <v>0</v>
      </c>
      <c r="R9" s="256">
        <f t="shared" si="7"/>
        <v>0</v>
      </c>
    </row>
    <row r="10" spans="2:18" ht="15">
      <c r="B10" s="24"/>
      <c r="C10" s="21" t="str">
        <f t="shared" si="1"/>
        <v xml:space="preserve"> </v>
      </c>
      <c r="D10" s="243"/>
      <c r="E10" s="244"/>
      <c r="F10" s="245">
        <f aca="true" t="shared" si="8" ref="F10:F69">+D10+E10</f>
        <v>0</v>
      </c>
      <c r="G10" s="246"/>
      <c r="H10" s="247"/>
      <c r="I10" s="248">
        <f aca="true" t="shared" si="9" ref="I10:I69">+G10+H10</f>
        <v>0</v>
      </c>
      <c r="J10" s="249"/>
      <c r="K10" s="250"/>
      <c r="L10" s="251">
        <f aca="true" t="shared" si="10" ref="L10:L69">+J10+K10</f>
        <v>0</v>
      </c>
      <c r="M10" s="252"/>
      <c r="N10" s="253"/>
      <c r="O10" s="254">
        <f t="shared" si="5"/>
        <v>0</v>
      </c>
      <c r="P10" s="255">
        <f t="shared" si="6"/>
        <v>0</v>
      </c>
      <c r="Q10" s="89">
        <f t="shared" si="6"/>
        <v>0</v>
      </c>
      <c r="R10" s="256">
        <f t="shared" si="7"/>
        <v>0</v>
      </c>
    </row>
    <row r="11" spans="2:18" ht="15">
      <c r="B11" s="24"/>
      <c r="C11" s="21" t="str">
        <f t="shared" si="1"/>
        <v xml:space="preserve"> </v>
      </c>
      <c r="D11" s="243"/>
      <c r="E11" s="244"/>
      <c r="F11" s="245">
        <f t="shared" si="8"/>
        <v>0</v>
      </c>
      <c r="G11" s="246"/>
      <c r="H11" s="247"/>
      <c r="I11" s="248">
        <f t="shared" si="9"/>
        <v>0</v>
      </c>
      <c r="J11" s="249"/>
      <c r="K11" s="250"/>
      <c r="L11" s="251">
        <f t="shared" si="10"/>
        <v>0</v>
      </c>
      <c r="M11" s="252"/>
      <c r="N11" s="253"/>
      <c r="O11" s="254">
        <f t="shared" si="5"/>
        <v>0</v>
      </c>
      <c r="P11" s="255">
        <f t="shared" si="6"/>
        <v>0</v>
      </c>
      <c r="Q11" s="89">
        <f t="shared" si="6"/>
        <v>0</v>
      </c>
      <c r="R11" s="256">
        <f t="shared" si="7"/>
        <v>0</v>
      </c>
    </row>
    <row r="12" spans="2:18" ht="15">
      <c r="B12" s="24"/>
      <c r="C12" s="21" t="str">
        <f t="shared" si="1"/>
        <v xml:space="preserve"> </v>
      </c>
      <c r="D12" s="243"/>
      <c r="E12" s="244"/>
      <c r="F12" s="245">
        <f t="shared" si="8"/>
        <v>0</v>
      </c>
      <c r="G12" s="246"/>
      <c r="H12" s="247"/>
      <c r="I12" s="248">
        <f t="shared" si="9"/>
        <v>0</v>
      </c>
      <c r="J12" s="249"/>
      <c r="K12" s="250"/>
      <c r="L12" s="251">
        <f t="shared" si="10"/>
        <v>0</v>
      </c>
      <c r="M12" s="252"/>
      <c r="N12" s="253"/>
      <c r="O12" s="254">
        <f t="shared" si="5"/>
        <v>0</v>
      </c>
      <c r="P12" s="255">
        <f t="shared" si="6"/>
        <v>0</v>
      </c>
      <c r="Q12" s="89">
        <f t="shared" si="6"/>
        <v>0</v>
      </c>
      <c r="R12" s="256">
        <f t="shared" si="7"/>
        <v>0</v>
      </c>
    </row>
    <row r="13" spans="2:18" ht="15">
      <c r="B13" s="24"/>
      <c r="C13" s="21" t="str">
        <f t="shared" si="1"/>
        <v xml:space="preserve"> </v>
      </c>
      <c r="D13" s="243"/>
      <c r="E13" s="244"/>
      <c r="F13" s="245">
        <f t="shared" si="8"/>
        <v>0</v>
      </c>
      <c r="G13" s="246"/>
      <c r="H13" s="247"/>
      <c r="I13" s="248">
        <f t="shared" si="9"/>
        <v>0</v>
      </c>
      <c r="J13" s="249"/>
      <c r="K13" s="250"/>
      <c r="L13" s="251">
        <f t="shared" si="10"/>
        <v>0</v>
      </c>
      <c r="M13" s="252"/>
      <c r="N13" s="253"/>
      <c r="O13" s="254">
        <f t="shared" si="5"/>
        <v>0</v>
      </c>
      <c r="P13" s="255">
        <f t="shared" si="6"/>
        <v>0</v>
      </c>
      <c r="Q13" s="89">
        <f t="shared" si="6"/>
        <v>0</v>
      </c>
      <c r="R13" s="256">
        <f t="shared" si="7"/>
        <v>0</v>
      </c>
    </row>
    <row r="14" spans="2:18" ht="15">
      <c r="B14" s="24"/>
      <c r="C14" s="21" t="str">
        <f t="shared" si="1"/>
        <v xml:space="preserve"> </v>
      </c>
      <c r="D14" s="243"/>
      <c r="E14" s="244"/>
      <c r="F14" s="245">
        <f t="shared" si="8"/>
        <v>0</v>
      </c>
      <c r="G14" s="246"/>
      <c r="H14" s="247"/>
      <c r="I14" s="248">
        <f t="shared" si="9"/>
        <v>0</v>
      </c>
      <c r="J14" s="249"/>
      <c r="K14" s="250"/>
      <c r="L14" s="251">
        <f t="shared" si="10"/>
        <v>0</v>
      </c>
      <c r="M14" s="252"/>
      <c r="N14" s="253"/>
      <c r="O14" s="254">
        <f t="shared" si="5"/>
        <v>0</v>
      </c>
      <c r="P14" s="255">
        <f t="shared" si="6"/>
        <v>0</v>
      </c>
      <c r="Q14" s="89">
        <f t="shared" si="6"/>
        <v>0</v>
      </c>
      <c r="R14" s="256">
        <f t="shared" si="7"/>
        <v>0</v>
      </c>
    </row>
    <row r="15" spans="2:18" ht="15">
      <c r="B15" s="24"/>
      <c r="C15" s="21" t="str">
        <f t="shared" si="1"/>
        <v xml:space="preserve"> </v>
      </c>
      <c r="D15" s="243"/>
      <c r="E15" s="244"/>
      <c r="F15" s="245">
        <f t="shared" si="8"/>
        <v>0</v>
      </c>
      <c r="G15" s="246"/>
      <c r="H15" s="247"/>
      <c r="I15" s="248">
        <f t="shared" si="9"/>
        <v>0</v>
      </c>
      <c r="J15" s="249"/>
      <c r="K15" s="250"/>
      <c r="L15" s="251">
        <f t="shared" si="10"/>
        <v>0</v>
      </c>
      <c r="M15" s="252"/>
      <c r="N15" s="253"/>
      <c r="O15" s="254">
        <f t="shared" si="5"/>
        <v>0</v>
      </c>
      <c r="P15" s="255">
        <f t="shared" si="6"/>
        <v>0</v>
      </c>
      <c r="Q15" s="89">
        <f t="shared" si="6"/>
        <v>0</v>
      </c>
      <c r="R15" s="256">
        <f t="shared" si="7"/>
        <v>0</v>
      </c>
    </row>
    <row r="16" spans="2:18" ht="15">
      <c r="B16" s="24"/>
      <c r="C16" s="21" t="str">
        <f t="shared" si="1"/>
        <v xml:space="preserve"> </v>
      </c>
      <c r="D16" s="243"/>
      <c r="E16" s="244"/>
      <c r="F16" s="245">
        <f t="shared" si="8"/>
        <v>0</v>
      </c>
      <c r="G16" s="246"/>
      <c r="H16" s="247"/>
      <c r="I16" s="248">
        <f t="shared" si="9"/>
        <v>0</v>
      </c>
      <c r="J16" s="249"/>
      <c r="K16" s="250"/>
      <c r="L16" s="251">
        <f t="shared" si="10"/>
        <v>0</v>
      </c>
      <c r="M16" s="252"/>
      <c r="N16" s="253"/>
      <c r="O16" s="254">
        <f t="shared" si="5"/>
        <v>0</v>
      </c>
      <c r="P16" s="255">
        <f t="shared" si="6"/>
        <v>0</v>
      </c>
      <c r="Q16" s="89">
        <f t="shared" si="6"/>
        <v>0</v>
      </c>
      <c r="R16" s="256">
        <f t="shared" si="7"/>
        <v>0</v>
      </c>
    </row>
    <row r="17" spans="2:18" ht="15">
      <c r="B17" s="24"/>
      <c r="C17" s="21" t="str">
        <f t="shared" si="1"/>
        <v xml:space="preserve"> </v>
      </c>
      <c r="D17" s="243"/>
      <c r="E17" s="244"/>
      <c r="F17" s="245">
        <f t="shared" si="8"/>
        <v>0</v>
      </c>
      <c r="G17" s="246"/>
      <c r="H17" s="247"/>
      <c r="I17" s="248">
        <f t="shared" si="9"/>
        <v>0</v>
      </c>
      <c r="J17" s="249"/>
      <c r="K17" s="250"/>
      <c r="L17" s="251">
        <f t="shared" si="10"/>
        <v>0</v>
      </c>
      <c r="M17" s="252"/>
      <c r="N17" s="253"/>
      <c r="O17" s="254">
        <f t="shared" si="5"/>
        <v>0</v>
      </c>
      <c r="P17" s="255">
        <f t="shared" si="6"/>
        <v>0</v>
      </c>
      <c r="Q17" s="89">
        <f t="shared" si="6"/>
        <v>0</v>
      </c>
      <c r="R17" s="256">
        <f t="shared" si="7"/>
        <v>0</v>
      </c>
    </row>
    <row r="18" spans="2:18" ht="15">
      <c r="B18" s="24"/>
      <c r="C18" s="21" t="str">
        <f t="shared" si="1"/>
        <v xml:space="preserve"> </v>
      </c>
      <c r="D18" s="243"/>
      <c r="E18" s="244"/>
      <c r="F18" s="245">
        <f t="shared" si="8"/>
        <v>0</v>
      </c>
      <c r="G18" s="246"/>
      <c r="H18" s="247"/>
      <c r="I18" s="248">
        <f t="shared" si="9"/>
        <v>0</v>
      </c>
      <c r="J18" s="249"/>
      <c r="K18" s="250"/>
      <c r="L18" s="251">
        <f t="shared" si="10"/>
        <v>0</v>
      </c>
      <c r="M18" s="252"/>
      <c r="N18" s="253"/>
      <c r="O18" s="254">
        <f t="shared" si="5"/>
        <v>0</v>
      </c>
      <c r="P18" s="255">
        <f t="shared" si="6"/>
        <v>0</v>
      </c>
      <c r="Q18" s="89">
        <f t="shared" si="6"/>
        <v>0</v>
      </c>
      <c r="R18" s="256">
        <f t="shared" si="7"/>
        <v>0</v>
      </c>
    </row>
    <row r="19" spans="2:18" ht="15">
      <c r="B19" s="24"/>
      <c r="C19" s="21" t="str">
        <f t="shared" si="1"/>
        <v xml:space="preserve"> </v>
      </c>
      <c r="D19" s="243"/>
      <c r="E19" s="244"/>
      <c r="F19" s="245">
        <f t="shared" si="8"/>
        <v>0</v>
      </c>
      <c r="G19" s="246"/>
      <c r="H19" s="247"/>
      <c r="I19" s="248">
        <f t="shared" si="9"/>
        <v>0</v>
      </c>
      <c r="J19" s="249"/>
      <c r="K19" s="250"/>
      <c r="L19" s="251">
        <f t="shared" si="10"/>
        <v>0</v>
      </c>
      <c r="M19" s="252"/>
      <c r="N19" s="253"/>
      <c r="O19" s="254">
        <f t="shared" si="5"/>
        <v>0</v>
      </c>
      <c r="P19" s="255">
        <f t="shared" si="6"/>
        <v>0</v>
      </c>
      <c r="Q19" s="89">
        <f t="shared" si="6"/>
        <v>0</v>
      </c>
      <c r="R19" s="256">
        <f t="shared" si="7"/>
        <v>0</v>
      </c>
    </row>
    <row r="20" spans="2:18" ht="15">
      <c r="B20" s="24"/>
      <c r="C20" s="21" t="str">
        <f t="shared" si="1"/>
        <v xml:space="preserve"> </v>
      </c>
      <c r="D20" s="243"/>
      <c r="E20" s="244"/>
      <c r="F20" s="245">
        <f t="shared" si="8"/>
        <v>0</v>
      </c>
      <c r="G20" s="246"/>
      <c r="H20" s="247"/>
      <c r="I20" s="248">
        <f t="shared" si="9"/>
        <v>0</v>
      </c>
      <c r="J20" s="249"/>
      <c r="K20" s="250"/>
      <c r="L20" s="251">
        <f t="shared" si="10"/>
        <v>0</v>
      </c>
      <c r="M20" s="252"/>
      <c r="N20" s="253"/>
      <c r="O20" s="254">
        <f t="shared" si="5"/>
        <v>0</v>
      </c>
      <c r="P20" s="255">
        <f t="shared" si="6"/>
        <v>0</v>
      </c>
      <c r="Q20" s="89">
        <f t="shared" si="6"/>
        <v>0</v>
      </c>
      <c r="R20" s="256">
        <f t="shared" si="7"/>
        <v>0</v>
      </c>
    </row>
    <row r="21" spans="2:18" ht="15">
      <c r="B21" s="24"/>
      <c r="C21" s="21" t="str">
        <f t="shared" si="1"/>
        <v xml:space="preserve"> </v>
      </c>
      <c r="D21" s="243"/>
      <c r="E21" s="244"/>
      <c r="F21" s="245">
        <f t="shared" si="8"/>
        <v>0</v>
      </c>
      <c r="G21" s="246"/>
      <c r="H21" s="247"/>
      <c r="I21" s="248">
        <f t="shared" si="9"/>
        <v>0</v>
      </c>
      <c r="J21" s="249"/>
      <c r="K21" s="250"/>
      <c r="L21" s="251">
        <f t="shared" si="10"/>
        <v>0</v>
      </c>
      <c r="M21" s="252"/>
      <c r="N21" s="253"/>
      <c r="O21" s="254">
        <f t="shared" si="5"/>
        <v>0</v>
      </c>
      <c r="P21" s="255">
        <f t="shared" si="6"/>
        <v>0</v>
      </c>
      <c r="Q21" s="89">
        <f t="shared" si="6"/>
        <v>0</v>
      </c>
      <c r="R21" s="256">
        <f t="shared" si="7"/>
        <v>0</v>
      </c>
    </row>
    <row r="22" spans="2:18" ht="15">
      <c r="B22" s="24"/>
      <c r="C22" s="21" t="str">
        <f t="shared" si="1"/>
        <v xml:space="preserve"> </v>
      </c>
      <c r="D22" s="243"/>
      <c r="E22" s="244"/>
      <c r="F22" s="245">
        <f t="shared" si="8"/>
        <v>0</v>
      </c>
      <c r="G22" s="246"/>
      <c r="H22" s="247"/>
      <c r="I22" s="248">
        <f t="shared" si="9"/>
        <v>0</v>
      </c>
      <c r="J22" s="249"/>
      <c r="K22" s="250"/>
      <c r="L22" s="251">
        <f t="shared" si="10"/>
        <v>0</v>
      </c>
      <c r="M22" s="252"/>
      <c r="N22" s="253"/>
      <c r="O22" s="254">
        <f t="shared" si="5"/>
        <v>0</v>
      </c>
      <c r="P22" s="255">
        <f t="shared" si="6"/>
        <v>0</v>
      </c>
      <c r="Q22" s="89">
        <f t="shared" si="6"/>
        <v>0</v>
      </c>
      <c r="R22" s="256">
        <f t="shared" si="7"/>
        <v>0</v>
      </c>
    </row>
    <row r="23" spans="2:18" ht="15">
      <c r="B23" s="24"/>
      <c r="C23" s="21" t="str">
        <f t="shared" si="1"/>
        <v xml:space="preserve"> </v>
      </c>
      <c r="D23" s="243"/>
      <c r="E23" s="244"/>
      <c r="F23" s="245">
        <f t="shared" si="8"/>
        <v>0</v>
      </c>
      <c r="G23" s="246"/>
      <c r="H23" s="247"/>
      <c r="I23" s="248">
        <f t="shared" si="9"/>
        <v>0</v>
      </c>
      <c r="J23" s="249"/>
      <c r="K23" s="250"/>
      <c r="L23" s="251">
        <f t="shared" si="10"/>
        <v>0</v>
      </c>
      <c r="M23" s="252"/>
      <c r="N23" s="253"/>
      <c r="O23" s="254">
        <f t="shared" si="5"/>
        <v>0</v>
      </c>
      <c r="P23" s="255">
        <f t="shared" si="6"/>
        <v>0</v>
      </c>
      <c r="Q23" s="89">
        <f t="shared" si="6"/>
        <v>0</v>
      </c>
      <c r="R23" s="256">
        <f t="shared" si="7"/>
        <v>0</v>
      </c>
    </row>
    <row r="24" spans="2:18" ht="15">
      <c r="B24" s="24"/>
      <c r="C24" s="21" t="str">
        <f t="shared" si="1"/>
        <v xml:space="preserve"> </v>
      </c>
      <c r="D24" s="243"/>
      <c r="E24" s="244"/>
      <c r="F24" s="245">
        <f t="shared" si="8"/>
        <v>0</v>
      </c>
      <c r="G24" s="246"/>
      <c r="H24" s="247"/>
      <c r="I24" s="248">
        <f t="shared" si="9"/>
        <v>0</v>
      </c>
      <c r="J24" s="249"/>
      <c r="K24" s="250"/>
      <c r="L24" s="251">
        <f t="shared" si="10"/>
        <v>0</v>
      </c>
      <c r="M24" s="252"/>
      <c r="N24" s="253"/>
      <c r="O24" s="254">
        <f t="shared" si="5"/>
        <v>0</v>
      </c>
      <c r="P24" s="255">
        <f t="shared" si="6"/>
        <v>0</v>
      </c>
      <c r="Q24" s="89">
        <f t="shared" si="6"/>
        <v>0</v>
      </c>
      <c r="R24" s="256">
        <f t="shared" si="7"/>
        <v>0</v>
      </c>
    </row>
    <row r="25" spans="2:18" ht="15">
      <c r="B25" s="24"/>
      <c r="C25" s="21" t="str">
        <f t="shared" si="1"/>
        <v xml:space="preserve"> </v>
      </c>
      <c r="D25" s="243"/>
      <c r="E25" s="244"/>
      <c r="F25" s="245">
        <f t="shared" si="8"/>
        <v>0</v>
      </c>
      <c r="G25" s="246"/>
      <c r="H25" s="247"/>
      <c r="I25" s="248">
        <f t="shared" si="9"/>
        <v>0</v>
      </c>
      <c r="J25" s="249"/>
      <c r="K25" s="250"/>
      <c r="L25" s="251">
        <f t="shared" si="10"/>
        <v>0</v>
      </c>
      <c r="M25" s="252"/>
      <c r="N25" s="253"/>
      <c r="O25" s="254">
        <f t="shared" si="5"/>
        <v>0</v>
      </c>
      <c r="P25" s="255">
        <f t="shared" si="6"/>
        <v>0</v>
      </c>
      <c r="Q25" s="89">
        <f t="shared" si="6"/>
        <v>0</v>
      </c>
      <c r="R25" s="256">
        <f t="shared" si="7"/>
        <v>0</v>
      </c>
    </row>
    <row r="26" spans="2:18" ht="15">
      <c r="B26" s="24"/>
      <c r="C26" s="21" t="str">
        <f t="shared" si="1"/>
        <v xml:space="preserve"> </v>
      </c>
      <c r="D26" s="243"/>
      <c r="E26" s="244"/>
      <c r="F26" s="245">
        <f t="shared" si="8"/>
        <v>0</v>
      </c>
      <c r="G26" s="246"/>
      <c r="H26" s="247"/>
      <c r="I26" s="248">
        <f t="shared" si="9"/>
        <v>0</v>
      </c>
      <c r="J26" s="249"/>
      <c r="K26" s="250"/>
      <c r="L26" s="251">
        <f t="shared" si="10"/>
        <v>0</v>
      </c>
      <c r="M26" s="252"/>
      <c r="N26" s="253"/>
      <c r="O26" s="254">
        <f t="shared" si="5"/>
        <v>0</v>
      </c>
      <c r="P26" s="255">
        <f t="shared" si="6"/>
        <v>0</v>
      </c>
      <c r="Q26" s="89">
        <f t="shared" si="6"/>
        <v>0</v>
      </c>
      <c r="R26" s="256">
        <f t="shared" si="7"/>
        <v>0</v>
      </c>
    </row>
    <row r="27" spans="2:18" ht="15">
      <c r="B27" s="24"/>
      <c r="C27" s="21" t="str">
        <f t="shared" si="1"/>
        <v xml:space="preserve"> </v>
      </c>
      <c r="D27" s="243"/>
      <c r="E27" s="244"/>
      <c r="F27" s="245">
        <f t="shared" si="8"/>
        <v>0</v>
      </c>
      <c r="G27" s="246"/>
      <c r="H27" s="247"/>
      <c r="I27" s="248">
        <f t="shared" si="9"/>
        <v>0</v>
      </c>
      <c r="J27" s="249"/>
      <c r="K27" s="250"/>
      <c r="L27" s="251">
        <f t="shared" si="10"/>
        <v>0</v>
      </c>
      <c r="M27" s="252"/>
      <c r="N27" s="253"/>
      <c r="O27" s="254">
        <f t="shared" si="5"/>
        <v>0</v>
      </c>
      <c r="P27" s="255">
        <f t="shared" si="6"/>
        <v>0</v>
      </c>
      <c r="Q27" s="89">
        <f t="shared" si="6"/>
        <v>0</v>
      </c>
      <c r="R27" s="256">
        <f t="shared" si="7"/>
        <v>0</v>
      </c>
    </row>
    <row r="28" spans="2:18" ht="15">
      <c r="B28" s="24"/>
      <c r="C28" s="21" t="str">
        <f t="shared" si="1"/>
        <v xml:space="preserve"> </v>
      </c>
      <c r="D28" s="243"/>
      <c r="E28" s="244"/>
      <c r="F28" s="245">
        <f t="shared" si="8"/>
        <v>0</v>
      </c>
      <c r="G28" s="246"/>
      <c r="H28" s="247"/>
      <c r="I28" s="248">
        <f t="shared" si="9"/>
        <v>0</v>
      </c>
      <c r="J28" s="249"/>
      <c r="K28" s="250"/>
      <c r="L28" s="251">
        <f t="shared" si="10"/>
        <v>0</v>
      </c>
      <c r="M28" s="252"/>
      <c r="N28" s="253"/>
      <c r="O28" s="254">
        <f t="shared" si="5"/>
        <v>0</v>
      </c>
      <c r="P28" s="255">
        <f t="shared" si="6"/>
        <v>0</v>
      </c>
      <c r="Q28" s="89">
        <f t="shared" si="6"/>
        <v>0</v>
      </c>
      <c r="R28" s="256">
        <f t="shared" si="7"/>
        <v>0</v>
      </c>
    </row>
    <row r="29" spans="2:18" ht="15">
      <c r="B29" s="24"/>
      <c r="C29" s="21" t="str">
        <f t="shared" si="1"/>
        <v xml:space="preserve"> </v>
      </c>
      <c r="D29" s="243"/>
      <c r="E29" s="244"/>
      <c r="F29" s="245">
        <f t="shared" si="8"/>
        <v>0</v>
      </c>
      <c r="G29" s="246"/>
      <c r="H29" s="247"/>
      <c r="I29" s="248">
        <f t="shared" si="9"/>
        <v>0</v>
      </c>
      <c r="J29" s="249"/>
      <c r="K29" s="250"/>
      <c r="L29" s="251">
        <f t="shared" si="10"/>
        <v>0</v>
      </c>
      <c r="M29" s="252"/>
      <c r="N29" s="253"/>
      <c r="O29" s="254">
        <f t="shared" si="5"/>
        <v>0</v>
      </c>
      <c r="P29" s="255">
        <f t="shared" si="6"/>
        <v>0</v>
      </c>
      <c r="Q29" s="89">
        <f t="shared" si="6"/>
        <v>0</v>
      </c>
      <c r="R29" s="256">
        <f t="shared" si="7"/>
        <v>0</v>
      </c>
    </row>
    <row r="30" spans="2:18" ht="15">
      <c r="B30" s="24"/>
      <c r="C30" s="21" t="str">
        <f t="shared" si="1"/>
        <v xml:space="preserve"> </v>
      </c>
      <c r="D30" s="243"/>
      <c r="E30" s="244"/>
      <c r="F30" s="245">
        <f t="shared" si="8"/>
        <v>0</v>
      </c>
      <c r="G30" s="246"/>
      <c r="H30" s="247"/>
      <c r="I30" s="248">
        <f t="shared" si="9"/>
        <v>0</v>
      </c>
      <c r="J30" s="249"/>
      <c r="K30" s="250"/>
      <c r="L30" s="251">
        <f t="shared" si="10"/>
        <v>0</v>
      </c>
      <c r="M30" s="252"/>
      <c r="N30" s="253"/>
      <c r="O30" s="254">
        <f t="shared" si="5"/>
        <v>0</v>
      </c>
      <c r="P30" s="255">
        <f t="shared" si="6"/>
        <v>0</v>
      </c>
      <c r="Q30" s="89">
        <f t="shared" si="6"/>
        <v>0</v>
      </c>
      <c r="R30" s="256">
        <f t="shared" si="7"/>
        <v>0</v>
      </c>
    </row>
    <row r="31" spans="2:18" ht="15">
      <c r="B31" s="24"/>
      <c r="C31" s="21" t="str">
        <f t="shared" si="1"/>
        <v xml:space="preserve"> </v>
      </c>
      <c r="D31" s="243"/>
      <c r="E31" s="244"/>
      <c r="F31" s="245">
        <f t="shared" si="8"/>
        <v>0</v>
      </c>
      <c r="G31" s="246"/>
      <c r="H31" s="247"/>
      <c r="I31" s="248">
        <f t="shared" si="9"/>
        <v>0</v>
      </c>
      <c r="J31" s="249"/>
      <c r="K31" s="250"/>
      <c r="L31" s="251">
        <f t="shared" si="10"/>
        <v>0</v>
      </c>
      <c r="M31" s="252"/>
      <c r="N31" s="253"/>
      <c r="O31" s="254">
        <f t="shared" si="5"/>
        <v>0</v>
      </c>
      <c r="P31" s="255">
        <f t="shared" si="6"/>
        <v>0</v>
      </c>
      <c r="Q31" s="89">
        <f t="shared" si="6"/>
        <v>0</v>
      </c>
      <c r="R31" s="256">
        <f t="shared" si="7"/>
        <v>0</v>
      </c>
    </row>
    <row r="32" spans="2:18" ht="15">
      <c r="B32" s="24"/>
      <c r="C32" s="21" t="str">
        <f t="shared" si="1"/>
        <v xml:space="preserve"> </v>
      </c>
      <c r="D32" s="243"/>
      <c r="E32" s="244"/>
      <c r="F32" s="245">
        <f t="shared" si="8"/>
        <v>0</v>
      </c>
      <c r="G32" s="246"/>
      <c r="H32" s="247"/>
      <c r="I32" s="248">
        <f t="shared" si="9"/>
        <v>0</v>
      </c>
      <c r="J32" s="249"/>
      <c r="K32" s="250"/>
      <c r="L32" s="251">
        <f t="shared" si="10"/>
        <v>0</v>
      </c>
      <c r="M32" s="252"/>
      <c r="N32" s="253"/>
      <c r="O32" s="254">
        <f t="shared" si="5"/>
        <v>0</v>
      </c>
      <c r="P32" s="255">
        <f t="shared" si="6"/>
        <v>0</v>
      </c>
      <c r="Q32" s="89">
        <f t="shared" si="6"/>
        <v>0</v>
      </c>
      <c r="R32" s="256">
        <f t="shared" si="7"/>
        <v>0</v>
      </c>
    </row>
    <row r="33" spans="2:18" ht="15">
      <c r="B33" s="24"/>
      <c r="C33" s="21" t="str">
        <f t="shared" si="1"/>
        <v xml:space="preserve"> </v>
      </c>
      <c r="D33" s="243"/>
      <c r="E33" s="244"/>
      <c r="F33" s="245">
        <f t="shared" si="8"/>
        <v>0</v>
      </c>
      <c r="G33" s="246"/>
      <c r="H33" s="247"/>
      <c r="I33" s="248">
        <f t="shared" si="9"/>
        <v>0</v>
      </c>
      <c r="J33" s="249"/>
      <c r="K33" s="250"/>
      <c r="L33" s="251">
        <f t="shared" si="10"/>
        <v>0</v>
      </c>
      <c r="M33" s="252"/>
      <c r="N33" s="253"/>
      <c r="O33" s="254">
        <f t="shared" si="5"/>
        <v>0</v>
      </c>
      <c r="P33" s="255">
        <f t="shared" si="6"/>
        <v>0</v>
      </c>
      <c r="Q33" s="89">
        <f t="shared" si="6"/>
        <v>0</v>
      </c>
      <c r="R33" s="256">
        <f t="shared" si="7"/>
        <v>0</v>
      </c>
    </row>
    <row r="34" spans="2:18" ht="15">
      <c r="B34" s="24"/>
      <c r="C34" s="21" t="str">
        <f t="shared" si="1"/>
        <v xml:space="preserve"> </v>
      </c>
      <c r="D34" s="243"/>
      <c r="E34" s="244"/>
      <c r="F34" s="245">
        <f t="shared" si="8"/>
        <v>0</v>
      </c>
      <c r="G34" s="246"/>
      <c r="H34" s="247"/>
      <c r="I34" s="248">
        <f t="shared" si="9"/>
        <v>0</v>
      </c>
      <c r="J34" s="249"/>
      <c r="K34" s="250"/>
      <c r="L34" s="251">
        <f t="shared" si="10"/>
        <v>0</v>
      </c>
      <c r="M34" s="252"/>
      <c r="N34" s="253"/>
      <c r="O34" s="254">
        <f t="shared" si="5"/>
        <v>0</v>
      </c>
      <c r="P34" s="255">
        <f t="shared" si="6"/>
        <v>0</v>
      </c>
      <c r="Q34" s="89">
        <f t="shared" si="6"/>
        <v>0</v>
      </c>
      <c r="R34" s="256">
        <f t="shared" si="7"/>
        <v>0</v>
      </c>
    </row>
    <row r="35" spans="2:18" ht="15">
      <c r="B35" s="24"/>
      <c r="C35" s="21" t="str">
        <f t="shared" si="1"/>
        <v xml:space="preserve"> </v>
      </c>
      <c r="D35" s="243"/>
      <c r="E35" s="244"/>
      <c r="F35" s="245">
        <f t="shared" si="8"/>
        <v>0</v>
      </c>
      <c r="G35" s="246"/>
      <c r="H35" s="247"/>
      <c r="I35" s="248">
        <f t="shared" si="9"/>
        <v>0</v>
      </c>
      <c r="J35" s="249"/>
      <c r="K35" s="250"/>
      <c r="L35" s="251">
        <f t="shared" si="10"/>
        <v>0</v>
      </c>
      <c r="M35" s="252"/>
      <c r="N35" s="253"/>
      <c r="O35" s="254">
        <f t="shared" si="5"/>
        <v>0</v>
      </c>
      <c r="P35" s="255">
        <f t="shared" si="6"/>
        <v>0</v>
      </c>
      <c r="Q35" s="89">
        <f t="shared" si="6"/>
        <v>0</v>
      </c>
      <c r="R35" s="256">
        <f t="shared" si="7"/>
        <v>0</v>
      </c>
    </row>
    <row r="36" spans="2:18" ht="15">
      <c r="B36" s="24"/>
      <c r="C36" s="21" t="str">
        <f t="shared" si="1"/>
        <v xml:space="preserve"> </v>
      </c>
      <c r="D36" s="243"/>
      <c r="E36" s="244"/>
      <c r="F36" s="245">
        <f t="shared" si="8"/>
        <v>0</v>
      </c>
      <c r="G36" s="246"/>
      <c r="H36" s="247"/>
      <c r="I36" s="248">
        <f t="shared" si="9"/>
        <v>0</v>
      </c>
      <c r="J36" s="249"/>
      <c r="K36" s="250"/>
      <c r="L36" s="251">
        <f t="shared" si="10"/>
        <v>0</v>
      </c>
      <c r="M36" s="252"/>
      <c r="N36" s="253"/>
      <c r="O36" s="254">
        <f t="shared" si="5"/>
        <v>0</v>
      </c>
      <c r="P36" s="255">
        <f t="shared" si="6"/>
        <v>0</v>
      </c>
      <c r="Q36" s="89">
        <f t="shared" si="6"/>
        <v>0</v>
      </c>
      <c r="R36" s="256">
        <f t="shared" si="7"/>
        <v>0</v>
      </c>
    </row>
    <row r="37" spans="2:18" ht="15">
      <c r="B37" s="24"/>
      <c r="C37" s="21" t="str">
        <f t="shared" si="1"/>
        <v xml:space="preserve"> </v>
      </c>
      <c r="D37" s="243"/>
      <c r="E37" s="244"/>
      <c r="F37" s="245">
        <f t="shared" si="8"/>
        <v>0</v>
      </c>
      <c r="G37" s="246"/>
      <c r="H37" s="247"/>
      <c r="I37" s="248">
        <f t="shared" si="9"/>
        <v>0</v>
      </c>
      <c r="J37" s="249"/>
      <c r="K37" s="250"/>
      <c r="L37" s="251">
        <f t="shared" si="10"/>
        <v>0</v>
      </c>
      <c r="M37" s="252"/>
      <c r="N37" s="253"/>
      <c r="O37" s="254">
        <f t="shared" si="5"/>
        <v>0</v>
      </c>
      <c r="P37" s="255">
        <f t="shared" si="6"/>
        <v>0</v>
      </c>
      <c r="Q37" s="89">
        <f t="shared" si="6"/>
        <v>0</v>
      </c>
      <c r="R37" s="256">
        <f t="shared" si="7"/>
        <v>0</v>
      </c>
    </row>
    <row r="38" spans="2:18" ht="15">
      <c r="B38" s="24"/>
      <c r="C38" s="21" t="str">
        <f t="shared" si="1"/>
        <v xml:space="preserve"> </v>
      </c>
      <c r="D38" s="243"/>
      <c r="E38" s="244"/>
      <c r="F38" s="245">
        <f t="shared" si="8"/>
        <v>0</v>
      </c>
      <c r="G38" s="246"/>
      <c r="H38" s="247"/>
      <c r="I38" s="248">
        <f t="shared" si="9"/>
        <v>0</v>
      </c>
      <c r="J38" s="249"/>
      <c r="K38" s="250"/>
      <c r="L38" s="251">
        <f t="shared" si="10"/>
        <v>0</v>
      </c>
      <c r="M38" s="252"/>
      <c r="N38" s="253"/>
      <c r="O38" s="254">
        <f t="shared" si="5"/>
        <v>0</v>
      </c>
      <c r="P38" s="255">
        <f aca="true" t="shared" si="11" ref="P38:Q69">+D38+G38+J38+M38</f>
        <v>0</v>
      </c>
      <c r="Q38" s="89">
        <f t="shared" si="11"/>
        <v>0</v>
      </c>
      <c r="R38" s="256">
        <f t="shared" si="7"/>
        <v>0</v>
      </c>
    </row>
    <row r="39" spans="2:18" ht="15">
      <c r="B39" s="24"/>
      <c r="C39" s="21" t="str">
        <f t="shared" si="1"/>
        <v xml:space="preserve"> </v>
      </c>
      <c r="D39" s="243"/>
      <c r="E39" s="244"/>
      <c r="F39" s="245">
        <f t="shared" si="8"/>
        <v>0</v>
      </c>
      <c r="G39" s="246"/>
      <c r="H39" s="247"/>
      <c r="I39" s="248">
        <f t="shared" si="9"/>
        <v>0</v>
      </c>
      <c r="J39" s="249"/>
      <c r="K39" s="250"/>
      <c r="L39" s="251">
        <f t="shared" si="10"/>
        <v>0</v>
      </c>
      <c r="M39" s="252"/>
      <c r="N39" s="253"/>
      <c r="O39" s="254">
        <f t="shared" si="5"/>
        <v>0</v>
      </c>
      <c r="P39" s="255">
        <f t="shared" si="11"/>
        <v>0</v>
      </c>
      <c r="Q39" s="89">
        <f t="shared" si="11"/>
        <v>0</v>
      </c>
      <c r="R39" s="256">
        <f t="shared" si="7"/>
        <v>0</v>
      </c>
    </row>
    <row r="40" spans="2:18" ht="15">
      <c r="B40" s="24"/>
      <c r="C40" s="21" t="str">
        <f t="shared" si="1"/>
        <v xml:space="preserve"> </v>
      </c>
      <c r="D40" s="243"/>
      <c r="E40" s="244"/>
      <c r="F40" s="245">
        <f t="shared" si="8"/>
        <v>0</v>
      </c>
      <c r="G40" s="246"/>
      <c r="H40" s="247"/>
      <c r="I40" s="248">
        <f t="shared" si="9"/>
        <v>0</v>
      </c>
      <c r="J40" s="249"/>
      <c r="K40" s="250"/>
      <c r="L40" s="251">
        <f t="shared" si="10"/>
        <v>0</v>
      </c>
      <c r="M40" s="252"/>
      <c r="N40" s="253"/>
      <c r="O40" s="254">
        <f t="shared" si="5"/>
        <v>0</v>
      </c>
      <c r="P40" s="255">
        <f t="shared" si="11"/>
        <v>0</v>
      </c>
      <c r="Q40" s="89">
        <f t="shared" si="11"/>
        <v>0</v>
      </c>
      <c r="R40" s="256">
        <f t="shared" si="7"/>
        <v>0</v>
      </c>
    </row>
    <row r="41" spans="2:18" ht="15">
      <c r="B41" s="24"/>
      <c r="C41" s="21" t="str">
        <f t="shared" si="1"/>
        <v xml:space="preserve"> </v>
      </c>
      <c r="D41" s="243"/>
      <c r="E41" s="244"/>
      <c r="F41" s="245">
        <f t="shared" si="8"/>
        <v>0</v>
      </c>
      <c r="G41" s="246"/>
      <c r="H41" s="247"/>
      <c r="I41" s="248">
        <f t="shared" si="9"/>
        <v>0</v>
      </c>
      <c r="J41" s="249"/>
      <c r="K41" s="250"/>
      <c r="L41" s="251">
        <f t="shared" si="10"/>
        <v>0</v>
      </c>
      <c r="M41" s="252"/>
      <c r="N41" s="253"/>
      <c r="O41" s="254">
        <f t="shared" si="5"/>
        <v>0</v>
      </c>
      <c r="P41" s="255">
        <f t="shared" si="11"/>
        <v>0</v>
      </c>
      <c r="Q41" s="89">
        <f t="shared" si="11"/>
        <v>0</v>
      </c>
      <c r="R41" s="256">
        <f t="shared" si="7"/>
        <v>0</v>
      </c>
    </row>
    <row r="42" spans="2:18" ht="15">
      <c r="B42" s="24"/>
      <c r="C42" s="21" t="str">
        <f t="shared" si="1"/>
        <v xml:space="preserve"> </v>
      </c>
      <c r="D42" s="243"/>
      <c r="E42" s="244"/>
      <c r="F42" s="245">
        <f t="shared" si="8"/>
        <v>0</v>
      </c>
      <c r="G42" s="246"/>
      <c r="H42" s="247"/>
      <c r="I42" s="248">
        <f t="shared" si="9"/>
        <v>0</v>
      </c>
      <c r="J42" s="249"/>
      <c r="K42" s="250"/>
      <c r="L42" s="251">
        <f t="shared" si="10"/>
        <v>0</v>
      </c>
      <c r="M42" s="252"/>
      <c r="N42" s="253"/>
      <c r="O42" s="254">
        <f t="shared" si="5"/>
        <v>0</v>
      </c>
      <c r="P42" s="255">
        <f t="shared" si="11"/>
        <v>0</v>
      </c>
      <c r="Q42" s="89">
        <f t="shared" si="11"/>
        <v>0</v>
      </c>
      <c r="R42" s="256">
        <f t="shared" si="7"/>
        <v>0</v>
      </c>
    </row>
    <row r="43" spans="2:18" ht="15">
      <c r="B43" s="24"/>
      <c r="C43" s="21" t="str">
        <f t="shared" si="1"/>
        <v xml:space="preserve"> </v>
      </c>
      <c r="D43" s="243"/>
      <c r="E43" s="244"/>
      <c r="F43" s="245">
        <f t="shared" si="8"/>
        <v>0</v>
      </c>
      <c r="G43" s="246"/>
      <c r="H43" s="247"/>
      <c r="I43" s="248">
        <f t="shared" si="9"/>
        <v>0</v>
      </c>
      <c r="J43" s="249"/>
      <c r="K43" s="250"/>
      <c r="L43" s="251">
        <f t="shared" si="10"/>
        <v>0</v>
      </c>
      <c r="M43" s="252"/>
      <c r="N43" s="253"/>
      <c r="O43" s="254">
        <f t="shared" si="5"/>
        <v>0</v>
      </c>
      <c r="P43" s="255">
        <f t="shared" si="11"/>
        <v>0</v>
      </c>
      <c r="Q43" s="89">
        <f t="shared" si="11"/>
        <v>0</v>
      </c>
      <c r="R43" s="256">
        <f t="shared" si="7"/>
        <v>0</v>
      </c>
    </row>
    <row r="44" spans="2:18" ht="15">
      <c r="B44" s="24"/>
      <c r="C44" s="21" t="str">
        <f t="shared" si="1"/>
        <v xml:space="preserve"> </v>
      </c>
      <c r="D44" s="243"/>
      <c r="E44" s="244"/>
      <c r="F44" s="245">
        <f t="shared" si="8"/>
        <v>0</v>
      </c>
      <c r="G44" s="246"/>
      <c r="H44" s="247"/>
      <c r="I44" s="248">
        <f t="shared" si="9"/>
        <v>0</v>
      </c>
      <c r="J44" s="249"/>
      <c r="K44" s="250"/>
      <c r="L44" s="251">
        <f t="shared" si="10"/>
        <v>0</v>
      </c>
      <c r="M44" s="252"/>
      <c r="N44" s="253"/>
      <c r="O44" s="254">
        <f t="shared" si="5"/>
        <v>0</v>
      </c>
      <c r="P44" s="255">
        <f t="shared" si="11"/>
        <v>0</v>
      </c>
      <c r="Q44" s="89">
        <f t="shared" si="11"/>
        <v>0</v>
      </c>
      <c r="R44" s="256">
        <f t="shared" si="7"/>
        <v>0</v>
      </c>
    </row>
    <row r="45" spans="2:18" ht="15">
      <c r="B45" s="24"/>
      <c r="C45" s="21" t="str">
        <f t="shared" si="1"/>
        <v xml:space="preserve"> </v>
      </c>
      <c r="D45" s="243"/>
      <c r="E45" s="244"/>
      <c r="F45" s="245">
        <f t="shared" si="8"/>
        <v>0</v>
      </c>
      <c r="G45" s="246"/>
      <c r="H45" s="247"/>
      <c r="I45" s="248">
        <f t="shared" si="9"/>
        <v>0</v>
      </c>
      <c r="J45" s="249"/>
      <c r="K45" s="250"/>
      <c r="L45" s="251">
        <f t="shared" si="10"/>
        <v>0</v>
      </c>
      <c r="M45" s="252"/>
      <c r="N45" s="253"/>
      <c r="O45" s="254">
        <f t="shared" si="5"/>
        <v>0</v>
      </c>
      <c r="P45" s="255">
        <f t="shared" si="11"/>
        <v>0</v>
      </c>
      <c r="Q45" s="89">
        <f t="shared" si="11"/>
        <v>0</v>
      </c>
      <c r="R45" s="256">
        <f t="shared" si="7"/>
        <v>0</v>
      </c>
    </row>
    <row r="46" spans="2:18" ht="15">
      <c r="B46" s="24"/>
      <c r="C46" s="21" t="str">
        <f t="shared" si="1"/>
        <v xml:space="preserve"> </v>
      </c>
      <c r="D46" s="243"/>
      <c r="E46" s="244"/>
      <c r="F46" s="245">
        <f t="shared" si="8"/>
        <v>0</v>
      </c>
      <c r="G46" s="246"/>
      <c r="H46" s="247"/>
      <c r="I46" s="248">
        <f t="shared" si="9"/>
        <v>0</v>
      </c>
      <c r="J46" s="249"/>
      <c r="K46" s="250"/>
      <c r="L46" s="251">
        <f t="shared" si="10"/>
        <v>0</v>
      </c>
      <c r="M46" s="252"/>
      <c r="N46" s="253"/>
      <c r="O46" s="254">
        <f t="shared" si="5"/>
        <v>0</v>
      </c>
      <c r="P46" s="255">
        <f t="shared" si="11"/>
        <v>0</v>
      </c>
      <c r="Q46" s="89">
        <f t="shared" si="11"/>
        <v>0</v>
      </c>
      <c r="R46" s="256">
        <f t="shared" si="7"/>
        <v>0</v>
      </c>
    </row>
    <row r="47" spans="2:18" ht="15">
      <c r="B47" s="24"/>
      <c r="C47" s="21" t="str">
        <f t="shared" si="1"/>
        <v xml:space="preserve"> </v>
      </c>
      <c r="D47" s="243"/>
      <c r="E47" s="244"/>
      <c r="F47" s="245">
        <f t="shared" si="8"/>
        <v>0</v>
      </c>
      <c r="G47" s="246"/>
      <c r="H47" s="247"/>
      <c r="I47" s="248">
        <f t="shared" si="9"/>
        <v>0</v>
      </c>
      <c r="J47" s="249"/>
      <c r="K47" s="250"/>
      <c r="L47" s="251">
        <f t="shared" si="10"/>
        <v>0</v>
      </c>
      <c r="M47" s="252"/>
      <c r="N47" s="253"/>
      <c r="O47" s="254">
        <f t="shared" si="5"/>
        <v>0</v>
      </c>
      <c r="P47" s="255">
        <f t="shared" si="11"/>
        <v>0</v>
      </c>
      <c r="Q47" s="89">
        <f t="shared" si="11"/>
        <v>0</v>
      </c>
      <c r="R47" s="256">
        <f t="shared" si="7"/>
        <v>0</v>
      </c>
    </row>
    <row r="48" spans="2:18" ht="15">
      <c r="B48" s="24"/>
      <c r="C48" s="21" t="str">
        <f t="shared" si="1"/>
        <v xml:space="preserve"> </v>
      </c>
      <c r="D48" s="243"/>
      <c r="E48" s="244"/>
      <c r="F48" s="245">
        <f t="shared" si="8"/>
        <v>0</v>
      </c>
      <c r="G48" s="246"/>
      <c r="H48" s="247"/>
      <c r="I48" s="248">
        <f t="shared" si="9"/>
        <v>0</v>
      </c>
      <c r="J48" s="249"/>
      <c r="K48" s="250"/>
      <c r="L48" s="251">
        <f t="shared" si="10"/>
        <v>0</v>
      </c>
      <c r="M48" s="252"/>
      <c r="N48" s="253"/>
      <c r="O48" s="254">
        <f t="shared" si="5"/>
        <v>0</v>
      </c>
      <c r="P48" s="255">
        <f t="shared" si="11"/>
        <v>0</v>
      </c>
      <c r="Q48" s="89">
        <f t="shared" si="11"/>
        <v>0</v>
      </c>
      <c r="R48" s="256">
        <f t="shared" si="7"/>
        <v>0</v>
      </c>
    </row>
    <row r="49" spans="2:18" ht="15">
      <c r="B49" s="24"/>
      <c r="C49" s="21" t="str">
        <f t="shared" si="1"/>
        <v xml:space="preserve"> </v>
      </c>
      <c r="D49" s="243"/>
      <c r="E49" s="244"/>
      <c r="F49" s="245">
        <f t="shared" si="8"/>
        <v>0</v>
      </c>
      <c r="G49" s="246"/>
      <c r="H49" s="247"/>
      <c r="I49" s="248">
        <f t="shared" si="9"/>
        <v>0</v>
      </c>
      <c r="J49" s="249"/>
      <c r="K49" s="250"/>
      <c r="L49" s="251">
        <f t="shared" si="10"/>
        <v>0</v>
      </c>
      <c r="M49" s="252"/>
      <c r="N49" s="253"/>
      <c r="O49" s="254">
        <f t="shared" si="5"/>
        <v>0</v>
      </c>
      <c r="P49" s="255">
        <f t="shared" si="11"/>
        <v>0</v>
      </c>
      <c r="Q49" s="89">
        <f t="shared" si="11"/>
        <v>0</v>
      </c>
      <c r="R49" s="256">
        <f t="shared" si="7"/>
        <v>0</v>
      </c>
    </row>
    <row r="50" spans="2:18" ht="15">
      <c r="B50" s="24"/>
      <c r="C50" s="21" t="str">
        <f t="shared" si="1"/>
        <v xml:space="preserve"> </v>
      </c>
      <c r="D50" s="243"/>
      <c r="E50" s="244"/>
      <c r="F50" s="245">
        <f t="shared" si="8"/>
        <v>0</v>
      </c>
      <c r="G50" s="246"/>
      <c r="H50" s="247"/>
      <c r="I50" s="248">
        <f t="shared" si="9"/>
        <v>0</v>
      </c>
      <c r="J50" s="249"/>
      <c r="K50" s="250"/>
      <c r="L50" s="251">
        <f t="shared" si="10"/>
        <v>0</v>
      </c>
      <c r="M50" s="252"/>
      <c r="N50" s="253"/>
      <c r="O50" s="254">
        <f t="shared" si="5"/>
        <v>0</v>
      </c>
      <c r="P50" s="255">
        <f t="shared" si="11"/>
        <v>0</v>
      </c>
      <c r="Q50" s="89">
        <f t="shared" si="11"/>
        <v>0</v>
      </c>
      <c r="R50" s="256">
        <f t="shared" si="7"/>
        <v>0</v>
      </c>
    </row>
    <row r="51" spans="2:18" ht="15">
      <c r="B51" s="24"/>
      <c r="C51" s="21" t="str">
        <f t="shared" si="1"/>
        <v xml:space="preserve"> </v>
      </c>
      <c r="D51" s="243"/>
      <c r="E51" s="244"/>
      <c r="F51" s="245">
        <f t="shared" si="8"/>
        <v>0</v>
      </c>
      <c r="G51" s="246"/>
      <c r="H51" s="247"/>
      <c r="I51" s="248">
        <f t="shared" si="9"/>
        <v>0</v>
      </c>
      <c r="J51" s="249"/>
      <c r="K51" s="250"/>
      <c r="L51" s="251">
        <f t="shared" si="10"/>
        <v>0</v>
      </c>
      <c r="M51" s="252"/>
      <c r="N51" s="253"/>
      <c r="O51" s="254">
        <f t="shared" si="5"/>
        <v>0</v>
      </c>
      <c r="P51" s="255">
        <f t="shared" si="11"/>
        <v>0</v>
      </c>
      <c r="Q51" s="89">
        <f t="shared" si="11"/>
        <v>0</v>
      </c>
      <c r="R51" s="256">
        <f t="shared" si="7"/>
        <v>0</v>
      </c>
    </row>
    <row r="52" spans="2:18" ht="15">
      <c r="B52" s="24"/>
      <c r="C52" s="21" t="str">
        <f t="shared" si="1"/>
        <v xml:space="preserve"> </v>
      </c>
      <c r="D52" s="243"/>
      <c r="E52" s="244"/>
      <c r="F52" s="245">
        <f t="shared" si="8"/>
        <v>0</v>
      </c>
      <c r="G52" s="246"/>
      <c r="H52" s="247"/>
      <c r="I52" s="248">
        <f t="shared" si="9"/>
        <v>0</v>
      </c>
      <c r="J52" s="249"/>
      <c r="K52" s="250"/>
      <c r="L52" s="251">
        <f t="shared" si="10"/>
        <v>0</v>
      </c>
      <c r="M52" s="252"/>
      <c r="N52" s="253"/>
      <c r="O52" s="254">
        <f t="shared" si="5"/>
        <v>0</v>
      </c>
      <c r="P52" s="255">
        <f t="shared" si="11"/>
        <v>0</v>
      </c>
      <c r="Q52" s="89">
        <f t="shared" si="11"/>
        <v>0</v>
      </c>
      <c r="R52" s="256">
        <f t="shared" si="7"/>
        <v>0</v>
      </c>
    </row>
    <row r="53" spans="2:18" ht="15">
      <c r="B53" s="24"/>
      <c r="C53" s="21" t="str">
        <f t="shared" si="1"/>
        <v xml:space="preserve"> </v>
      </c>
      <c r="D53" s="243"/>
      <c r="E53" s="244"/>
      <c r="F53" s="245">
        <f t="shared" si="8"/>
        <v>0</v>
      </c>
      <c r="G53" s="246"/>
      <c r="H53" s="247"/>
      <c r="I53" s="248">
        <f t="shared" si="9"/>
        <v>0</v>
      </c>
      <c r="J53" s="249"/>
      <c r="K53" s="250"/>
      <c r="L53" s="251">
        <f t="shared" si="10"/>
        <v>0</v>
      </c>
      <c r="M53" s="252"/>
      <c r="N53" s="253"/>
      <c r="O53" s="254">
        <f t="shared" si="5"/>
        <v>0</v>
      </c>
      <c r="P53" s="255">
        <f t="shared" si="11"/>
        <v>0</v>
      </c>
      <c r="Q53" s="89">
        <f t="shared" si="11"/>
        <v>0</v>
      </c>
      <c r="R53" s="256">
        <f t="shared" si="7"/>
        <v>0</v>
      </c>
    </row>
    <row r="54" spans="2:18" ht="15">
      <c r="B54" s="24"/>
      <c r="C54" s="21" t="str">
        <f t="shared" si="1"/>
        <v xml:space="preserve"> </v>
      </c>
      <c r="D54" s="243"/>
      <c r="E54" s="244"/>
      <c r="F54" s="245">
        <f t="shared" si="8"/>
        <v>0</v>
      </c>
      <c r="G54" s="246"/>
      <c r="H54" s="247"/>
      <c r="I54" s="248">
        <f t="shared" si="9"/>
        <v>0</v>
      </c>
      <c r="J54" s="249"/>
      <c r="K54" s="250"/>
      <c r="L54" s="251">
        <f t="shared" si="10"/>
        <v>0</v>
      </c>
      <c r="M54" s="252"/>
      <c r="N54" s="253"/>
      <c r="O54" s="254">
        <f t="shared" si="5"/>
        <v>0</v>
      </c>
      <c r="P54" s="255">
        <f t="shared" si="11"/>
        <v>0</v>
      </c>
      <c r="Q54" s="89">
        <f t="shared" si="11"/>
        <v>0</v>
      </c>
      <c r="R54" s="256">
        <f t="shared" si="7"/>
        <v>0</v>
      </c>
    </row>
    <row r="55" spans="2:18" ht="15">
      <c r="B55" s="24"/>
      <c r="C55" s="21" t="str">
        <f t="shared" si="1"/>
        <v xml:space="preserve"> </v>
      </c>
      <c r="D55" s="243"/>
      <c r="E55" s="244"/>
      <c r="F55" s="245">
        <f t="shared" si="8"/>
        <v>0</v>
      </c>
      <c r="G55" s="246"/>
      <c r="H55" s="247"/>
      <c r="I55" s="248">
        <f t="shared" si="9"/>
        <v>0</v>
      </c>
      <c r="J55" s="249"/>
      <c r="K55" s="250"/>
      <c r="L55" s="251">
        <f t="shared" si="10"/>
        <v>0</v>
      </c>
      <c r="M55" s="252"/>
      <c r="N55" s="253"/>
      <c r="O55" s="254">
        <f t="shared" si="5"/>
        <v>0</v>
      </c>
      <c r="P55" s="255">
        <f t="shared" si="11"/>
        <v>0</v>
      </c>
      <c r="Q55" s="89">
        <f t="shared" si="11"/>
        <v>0</v>
      </c>
      <c r="R55" s="256">
        <f t="shared" si="7"/>
        <v>0</v>
      </c>
    </row>
    <row r="56" spans="2:18" ht="15">
      <c r="B56" s="24"/>
      <c r="C56" s="21" t="str">
        <f t="shared" si="1"/>
        <v xml:space="preserve"> </v>
      </c>
      <c r="D56" s="243"/>
      <c r="E56" s="244"/>
      <c r="F56" s="245">
        <f t="shared" si="8"/>
        <v>0</v>
      </c>
      <c r="G56" s="246"/>
      <c r="H56" s="247"/>
      <c r="I56" s="248">
        <f t="shared" si="9"/>
        <v>0</v>
      </c>
      <c r="J56" s="249"/>
      <c r="K56" s="250"/>
      <c r="L56" s="251">
        <f t="shared" si="10"/>
        <v>0</v>
      </c>
      <c r="M56" s="252"/>
      <c r="N56" s="253"/>
      <c r="O56" s="254">
        <f t="shared" si="5"/>
        <v>0</v>
      </c>
      <c r="P56" s="255">
        <f t="shared" si="11"/>
        <v>0</v>
      </c>
      <c r="Q56" s="89">
        <f t="shared" si="11"/>
        <v>0</v>
      </c>
      <c r="R56" s="256">
        <f t="shared" si="7"/>
        <v>0</v>
      </c>
    </row>
    <row r="57" spans="2:18" ht="15">
      <c r="B57" s="24"/>
      <c r="C57" s="21" t="str">
        <f t="shared" si="1"/>
        <v xml:space="preserve"> </v>
      </c>
      <c r="D57" s="243"/>
      <c r="E57" s="244"/>
      <c r="F57" s="245">
        <f t="shared" si="8"/>
        <v>0</v>
      </c>
      <c r="G57" s="246"/>
      <c r="H57" s="247"/>
      <c r="I57" s="248">
        <f t="shared" si="9"/>
        <v>0</v>
      </c>
      <c r="J57" s="249"/>
      <c r="K57" s="250"/>
      <c r="L57" s="251">
        <f t="shared" si="10"/>
        <v>0</v>
      </c>
      <c r="M57" s="252"/>
      <c r="N57" s="253"/>
      <c r="O57" s="254">
        <f t="shared" si="5"/>
        <v>0</v>
      </c>
      <c r="P57" s="255">
        <f t="shared" si="11"/>
        <v>0</v>
      </c>
      <c r="Q57" s="89">
        <f t="shared" si="11"/>
        <v>0</v>
      </c>
      <c r="R57" s="256">
        <f t="shared" si="7"/>
        <v>0</v>
      </c>
    </row>
    <row r="58" spans="2:18" ht="15">
      <c r="B58" s="24"/>
      <c r="C58" s="21" t="str">
        <f t="shared" si="1"/>
        <v xml:space="preserve"> </v>
      </c>
      <c r="D58" s="243"/>
      <c r="E58" s="244"/>
      <c r="F58" s="245">
        <f t="shared" si="8"/>
        <v>0</v>
      </c>
      <c r="G58" s="246"/>
      <c r="H58" s="247"/>
      <c r="I58" s="248">
        <f t="shared" si="9"/>
        <v>0</v>
      </c>
      <c r="J58" s="249"/>
      <c r="K58" s="250"/>
      <c r="L58" s="251">
        <f t="shared" si="10"/>
        <v>0</v>
      </c>
      <c r="M58" s="252"/>
      <c r="N58" s="253"/>
      <c r="O58" s="254">
        <f t="shared" si="5"/>
        <v>0</v>
      </c>
      <c r="P58" s="255">
        <f t="shared" si="11"/>
        <v>0</v>
      </c>
      <c r="Q58" s="89">
        <f t="shared" si="11"/>
        <v>0</v>
      </c>
      <c r="R58" s="256">
        <f t="shared" si="7"/>
        <v>0</v>
      </c>
    </row>
    <row r="59" spans="2:18" ht="15">
      <c r="B59" s="24"/>
      <c r="C59" s="21" t="str">
        <f t="shared" si="1"/>
        <v xml:space="preserve"> </v>
      </c>
      <c r="D59" s="243"/>
      <c r="E59" s="244"/>
      <c r="F59" s="245">
        <f t="shared" si="8"/>
        <v>0</v>
      </c>
      <c r="G59" s="246"/>
      <c r="H59" s="247"/>
      <c r="I59" s="248">
        <f t="shared" si="9"/>
        <v>0</v>
      </c>
      <c r="J59" s="249"/>
      <c r="K59" s="250"/>
      <c r="L59" s="251">
        <f t="shared" si="10"/>
        <v>0</v>
      </c>
      <c r="M59" s="252"/>
      <c r="N59" s="253"/>
      <c r="O59" s="254">
        <f t="shared" si="5"/>
        <v>0</v>
      </c>
      <c r="P59" s="255">
        <f t="shared" si="11"/>
        <v>0</v>
      </c>
      <c r="Q59" s="89">
        <f t="shared" si="11"/>
        <v>0</v>
      </c>
      <c r="R59" s="256">
        <f t="shared" si="7"/>
        <v>0</v>
      </c>
    </row>
    <row r="60" spans="2:18" ht="15">
      <c r="B60" s="24"/>
      <c r="C60" s="21" t="str">
        <f t="shared" si="1"/>
        <v xml:space="preserve"> </v>
      </c>
      <c r="D60" s="243"/>
      <c r="E60" s="244"/>
      <c r="F60" s="245">
        <f t="shared" si="8"/>
        <v>0</v>
      </c>
      <c r="G60" s="246"/>
      <c r="H60" s="247"/>
      <c r="I60" s="248">
        <f t="shared" si="9"/>
        <v>0</v>
      </c>
      <c r="J60" s="249"/>
      <c r="K60" s="250"/>
      <c r="L60" s="251">
        <f t="shared" si="10"/>
        <v>0</v>
      </c>
      <c r="M60" s="252"/>
      <c r="N60" s="253"/>
      <c r="O60" s="254">
        <f t="shared" si="5"/>
        <v>0</v>
      </c>
      <c r="P60" s="255">
        <f t="shared" si="11"/>
        <v>0</v>
      </c>
      <c r="Q60" s="89">
        <f t="shared" si="11"/>
        <v>0</v>
      </c>
      <c r="R60" s="256">
        <f t="shared" si="7"/>
        <v>0</v>
      </c>
    </row>
    <row r="61" spans="2:18" ht="15">
      <c r="B61" s="24"/>
      <c r="C61" s="21" t="str">
        <f t="shared" si="1"/>
        <v xml:space="preserve"> </v>
      </c>
      <c r="D61" s="243"/>
      <c r="E61" s="244"/>
      <c r="F61" s="245">
        <f t="shared" si="8"/>
        <v>0</v>
      </c>
      <c r="G61" s="246"/>
      <c r="H61" s="247"/>
      <c r="I61" s="248">
        <f t="shared" si="9"/>
        <v>0</v>
      </c>
      <c r="J61" s="249"/>
      <c r="K61" s="250"/>
      <c r="L61" s="251">
        <f t="shared" si="10"/>
        <v>0</v>
      </c>
      <c r="M61" s="252"/>
      <c r="N61" s="253"/>
      <c r="O61" s="254">
        <f t="shared" si="5"/>
        <v>0</v>
      </c>
      <c r="P61" s="255">
        <f t="shared" si="11"/>
        <v>0</v>
      </c>
      <c r="Q61" s="89">
        <f t="shared" si="11"/>
        <v>0</v>
      </c>
      <c r="R61" s="256">
        <f t="shared" si="7"/>
        <v>0</v>
      </c>
    </row>
    <row r="62" spans="2:18" ht="15">
      <c r="B62" s="24"/>
      <c r="C62" s="21" t="str">
        <f t="shared" si="1"/>
        <v xml:space="preserve"> </v>
      </c>
      <c r="D62" s="243"/>
      <c r="E62" s="244"/>
      <c r="F62" s="245">
        <f t="shared" si="8"/>
        <v>0</v>
      </c>
      <c r="G62" s="246"/>
      <c r="H62" s="247"/>
      <c r="I62" s="248">
        <f t="shared" si="9"/>
        <v>0</v>
      </c>
      <c r="J62" s="249"/>
      <c r="K62" s="250"/>
      <c r="L62" s="251">
        <f t="shared" si="10"/>
        <v>0</v>
      </c>
      <c r="M62" s="252"/>
      <c r="N62" s="253"/>
      <c r="O62" s="254">
        <f t="shared" si="5"/>
        <v>0</v>
      </c>
      <c r="P62" s="255">
        <f t="shared" si="11"/>
        <v>0</v>
      </c>
      <c r="Q62" s="89">
        <f t="shared" si="11"/>
        <v>0</v>
      </c>
      <c r="R62" s="256">
        <f t="shared" si="7"/>
        <v>0</v>
      </c>
    </row>
    <row r="63" spans="2:18" ht="15">
      <c r="B63" s="24"/>
      <c r="C63" s="21" t="str">
        <f t="shared" si="1"/>
        <v xml:space="preserve"> </v>
      </c>
      <c r="D63" s="243"/>
      <c r="E63" s="244"/>
      <c r="F63" s="245">
        <f t="shared" si="8"/>
        <v>0</v>
      </c>
      <c r="G63" s="246"/>
      <c r="H63" s="247"/>
      <c r="I63" s="248">
        <f t="shared" si="9"/>
        <v>0</v>
      </c>
      <c r="J63" s="249"/>
      <c r="K63" s="250"/>
      <c r="L63" s="251">
        <f t="shared" si="10"/>
        <v>0</v>
      </c>
      <c r="M63" s="252"/>
      <c r="N63" s="253"/>
      <c r="O63" s="254">
        <f t="shared" si="5"/>
        <v>0</v>
      </c>
      <c r="P63" s="255">
        <f t="shared" si="11"/>
        <v>0</v>
      </c>
      <c r="Q63" s="89">
        <f t="shared" si="11"/>
        <v>0</v>
      </c>
      <c r="R63" s="256">
        <f t="shared" si="7"/>
        <v>0</v>
      </c>
    </row>
    <row r="64" spans="2:18" ht="15">
      <c r="B64" s="24"/>
      <c r="C64" s="21" t="str">
        <f t="shared" si="1"/>
        <v xml:space="preserve"> </v>
      </c>
      <c r="D64" s="243"/>
      <c r="E64" s="244"/>
      <c r="F64" s="245">
        <f t="shared" si="8"/>
        <v>0</v>
      </c>
      <c r="G64" s="246"/>
      <c r="H64" s="247"/>
      <c r="I64" s="248">
        <f t="shared" si="9"/>
        <v>0</v>
      </c>
      <c r="J64" s="249"/>
      <c r="K64" s="250"/>
      <c r="L64" s="251">
        <f t="shared" si="10"/>
        <v>0</v>
      </c>
      <c r="M64" s="252"/>
      <c r="N64" s="253"/>
      <c r="O64" s="254">
        <f t="shared" si="5"/>
        <v>0</v>
      </c>
      <c r="P64" s="255">
        <f t="shared" si="11"/>
        <v>0</v>
      </c>
      <c r="Q64" s="89">
        <f t="shared" si="11"/>
        <v>0</v>
      </c>
      <c r="R64" s="256">
        <f t="shared" si="7"/>
        <v>0</v>
      </c>
    </row>
    <row r="65" spans="2:18" ht="15">
      <c r="B65" s="24"/>
      <c r="C65" s="21" t="str">
        <f t="shared" si="1"/>
        <v xml:space="preserve"> </v>
      </c>
      <c r="D65" s="243"/>
      <c r="E65" s="244"/>
      <c r="F65" s="245">
        <f t="shared" si="8"/>
        <v>0</v>
      </c>
      <c r="G65" s="246"/>
      <c r="H65" s="247"/>
      <c r="I65" s="248">
        <f t="shared" si="9"/>
        <v>0</v>
      </c>
      <c r="J65" s="249"/>
      <c r="K65" s="250"/>
      <c r="L65" s="251">
        <f t="shared" si="10"/>
        <v>0</v>
      </c>
      <c r="M65" s="252"/>
      <c r="N65" s="253"/>
      <c r="O65" s="254">
        <f t="shared" si="5"/>
        <v>0</v>
      </c>
      <c r="P65" s="255">
        <f t="shared" si="11"/>
        <v>0</v>
      </c>
      <c r="Q65" s="89">
        <f t="shared" si="11"/>
        <v>0</v>
      </c>
      <c r="R65" s="256">
        <f t="shared" si="7"/>
        <v>0</v>
      </c>
    </row>
    <row r="66" spans="2:18" ht="15">
      <c r="B66" s="24"/>
      <c r="C66" s="21" t="str">
        <f t="shared" si="1"/>
        <v xml:space="preserve"> </v>
      </c>
      <c r="D66" s="243"/>
      <c r="E66" s="244"/>
      <c r="F66" s="245">
        <f t="shared" si="8"/>
        <v>0</v>
      </c>
      <c r="G66" s="246"/>
      <c r="H66" s="247"/>
      <c r="I66" s="248">
        <f t="shared" si="9"/>
        <v>0</v>
      </c>
      <c r="J66" s="249"/>
      <c r="K66" s="250"/>
      <c r="L66" s="251">
        <f t="shared" si="10"/>
        <v>0</v>
      </c>
      <c r="M66" s="252"/>
      <c r="N66" s="253"/>
      <c r="O66" s="254">
        <f t="shared" si="5"/>
        <v>0</v>
      </c>
      <c r="P66" s="255">
        <f t="shared" si="11"/>
        <v>0</v>
      </c>
      <c r="Q66" s="89">
        <f t="shared" si="11"/>
        <v>0</v>
      </c>
      <c r="R66" s="256">
        <f t="shared" si="7"/>
        <v>0</v>
      </c>
    </row>
    <row r="67" spans="2:18" ht="15">
      <c r="B67" s="24"/>
      <c r="C67" s="21" t="str">
        <f t="shared" si="1"/>
        <v xml:space="preserve"> </v>
      </c>
      <c r="D67" s="243"/>
      <c r="E67" s="244"/>
      <c r="F67" s="245">
        <f t="shared" si="8"/>
        <v>0</v>
      </c>
      <c r="G67" s="246"/>
      <c r="H67" s="247"/>
      <c r="I67" s="248">
        <f t="shared" si="9"/>
        <v>0</v>
      </c>
      <c r="J67" s="249"/>
      <c r="K67" s="250"/>
      <c r="L67" s="251">
        <f t="shared" si="10"/>
        <v>0</v>
      </c>
      <c r="M67" s="252"/>
      <c r="N67" s="253"/>
      <c r="O67" s="254">
        <f t="shared" si="5"/>
        <v>0</v>
      </c>
      <c r="P67" s="255">
        <f t="shared" si="11"/>
        <v>0</v>
      </c>
      <c r="Q67" s="89">
        <f t="shared" si="11"/>
        <v>0</v>
      </c>
      <c r="R67" s="256">
        <f t="shared" si="7"/>
        <v>0</v>
      </c>
    </row>
    <row r="68" spans="2:18" ht="15">
      <c r="B68" s="24"/>
      <c r="C68" s="21" t="str">
        <f t="shared" si="1"/>
        <v xml:space="preserve"> </v>
      </c>
      <c r="D68" s="243"/>
      <c r="E68" s="244"/>
      <c r="F68" s="245">
        <f t="shared" si="8"/>
        <v>0</v>
      </c>
      <c r="G68" s="246"/>
      <c r="H68" s="247"/>
      <c r="I68" s="248">
        <f t="shared" si="9"/>
        <v>0</v>
      </c>
      <c r="J68" s="249"/>
      <c r="K68" s="250"/>
      <c r="L68" s="251">
        <f t="shared" si="10"/>
        <v>0</v>
      </c>
      <c r="M68" s="252"/>
      <c r="N68" s="253"/>
      <c r="O68" s="254">
        <f t="shared" si="5"/>
        <v>0</v>
      </c>
      <c r="P68" s="255">
        <f t="shared" si="11"/>
        <v>0</v>
      </c>
      <c r="Q68" s="89">
        <f t="shared" si="11"/>
        <v>0</v>
      </c>
      <c r="R68" s="256">
        <f t="shared" si="7"/>
        <v>0</v>
      </c>
    </row>
    <row r="69" spans="2:18" ht="15">
      <c r="B69" s="24"/>
      <c r="C69" s="21" t="str">
        <f t="shared" si="1"/>
        <v xml:space="preserve"> </v>
      </c>
      <c r="D69" s="243"/>
      <c r="E69" s="244"/>
      <c r="F69" s="245">
        <f t="shared" si="8"/>
        <v>0</v>
      </c>
      <c r="G69" s="246"/>
      <c r="H69" s="247"/>
      <c r="I69" s="248">
        <f t="shared" si="9"/>
        <v>0</v>
      </c>
      <c r="J69" s="249"/>
      <c r="K69" s="250"/>
      <c r="L69" s="251">
        <f t="shared" si="10"/>
        <v>0</v>
      </c>
      <c r="M69" s="252"/>
      <c r="N69" s="253"/>
      <c r="O69" s="254">
        <f t="shared" si="5"/>
        <v>0</v>
      </c>
      <c r="P69" s="255">
        <f t="shared" si="11"/>
        <v>0</v>
      </c>
      <c r="Q69" s="89">
        <f t="shared" si="11"/>
        <v>0</v>
      </c>
      <c r="R69" s="256">
        <f t="shared" si="7"/>
        <v>0</v>
      </c>
    </row>
    <row r="70" spans="2:18" ht="15">
      <c r="B70" s="24"/>
      <c r="C70" s="21" t="str">
        <f aca="true" t="shared" si="12" ref="C70:C90">IF(B70&gt;0,(VLOOKUP(B70,entidades,2,FALSE))," ")</f>
        <v xml:space="preserve"> </v>
      </c>
      <c r="D70" s="243"/>
      <c r="E70" s="244"/>
      <c r="F70" s="245">
        <f aca="true" t="shared" si="13" ref="F70:F90">+D70+E70</f>
        <v>0</v>
      </c>
      <c r="G70" s="246"/>
      <c r="H70" s="247"/>
      <c r="I70" s="248">
        <f aca="true" t="shared" si="14" ref="I70:I90">+G70+H70</f>
        <v>0</v>
      </c>
      <c r="J70" s="249"/>
      <c r="K70" s="250"/>
      <c r="L70" s="251">
        <f aca="true" t="shared" si="15" ref="L70:L90">+J70+K70</f>
        <v>0</v>
      </c>
      <c r="M70" s="252"/>
      <c r="N70" s="253"/>
      <c r="O70" s="254">
        <f aca="true" t="shared" si="16" ref="O70:O90">+M70+N70</f>
        <v>0</v>
      </c>
      <c r="P70" s="255">
        <f aca="true" t="shared" si="17" ref="P70:Q90">+D70+G70+J70+M70</f>
        <v>0</v>
      </c>
      <c r="Q70" s="89">
        <f t="shared" si="17"/>
        <v>0</v>
      </c>
      <c r="R70" s="256">
        <f aca="true" t="shared" si="18" ref="R70:R90">+P70+Q70</f>
        <v>0</v>
      </c>
    </row>
    <row r="71" spans="2:18" ht="15">
      <c r="B71" s="24"/>
      <c r="C71" s="21" t="str">
        <f t="shared" si="12"/>
        <v xml:space="preserve"> </v>
      </c>
      <c r="D71" s="243"/>
      <c r="E71" s="244"/>
      <c r="F71" s="245">
        <f t="shared" si="13"/>
        <v>0</v>
      </c>
      <c r="G71" s="246"/>
      <c r="H71" s="247"/>
      <c r="I71" s="248">
        <f t="shared" si="14"/>
        <v>0</v>
      </c>
      <c r="J71" s="249"/>
      <c r="K71" s="250"/>
      <c r="L71" s="251">
        <f t="shared" si="15"/>
        <v>0</v>
      </c>
      <c r="M71" s="252"/>
      <c r="N71" s="253"/>
      <c r="O71" s="254">
        <f t="shared" si="16"/>
        <v>0</v>
      </c>
      <c r="P71" s="255">
        <f t="shared" si="17"/>
        <v>0</v>
      </c>
      <c r="Q71" s="89">
        <f t="shared" si="17"/>
        <v>0</v>
      </c>
      <c r="R71" s="256">
        <f t="shared" si="18"/>
        <v>0</v>
      </c>
    </row>
    <row r="72" spans="2:18" ht="15">
      <c r="B72" s="24"/>
      <c r="C72" s="21" t="str">
        <f t="shared" si="12"/>
        <v xml:space="preserve"> </v>
      </c>
      <c r="D72" s="243"/>
      <c r="E72" s="244"/>
      <c r="F72" s="245">
        <f t="shared" si="13"/>
        <v>0</v>
      </c>
      <c r="G72" s="246"/>
      <c r="H72" s="247"/>
      <c r="I72" s="248">
        <f t="shared" si="14"/>
        <v>0</v>
      </c>
      <c r="J72" s="249"/>
      <c r="K72" s="250"/>
      <c r="L72" s="251">
        <f t="shared" si="15"/>
        <v>0</v>
      </c>
      <c r="M72" s="252"/>
      <c r="N72" s="253"/>
      <c r="O72" s="254">
        <f t="shared" si="16"/>
        <v>0</v>
      </c>
      <c r="P72" s="255">
        <f t="shared" si="17"/>
        <v>0</v>
      </c>
      <c r="Q72" s="89">
        <f t="shared" si="17"/>
        <v>0</v>
      </c>
      <c r="R72" s="256">
        <f t="shared" si="18"/>
        <v>0</v>
      </c>
    </row>
    <row r="73" spans="2:18" ht="15">
      <c r="B73" s="24"/>
      <c r="C73" s="21" t="str">
        <f t="shared" si="12"/>
        <v xml:space="preserve"> </v>
      </c>
      <c r="D73" s="243"/>
      <c r="E73" s="244"/>
      <c r="F73" s="245">
        <f t="shared" si="13"/>
        <v>0</v>
      </c>
      <c r="G73" s="246"/>
      <c r="H73" s="247"/>
      <c r="I73" s="248">
        <f t="shared" si="14"/>
        <v>0</v>
      </c>
      <c r="J73" s="249"/>
      <c r="K73" s="250"/>
      <c r="L73" s="251">
        <f t="shared" si="15"/>
        <v>0</v>
      </c>
      <c r="M73" s="252"/>
      <c r="N73" s="253"/>
      <c r="O73" s="254">
        <f t="shared" si="16"/>
        <v>0</v>
      </c>
      <c r="P73" s="255">
        <f t="shared" si="17"/>
        <v>0</v>
      </c>
      <c r="Q73" s="89">
        <f t="shared" si="17"/>
        <v>0</v>
      </c>
      <c r="R73" s="256">
        <f t="shared" si="18"/>
        <v>0</v>
      </c>
    </row>
    <row r="74" spans="2:18" ht="15">
      <c r="B74" s="24"/>
      <c r="C74" s="21" t="str">
        <f t="shared" si="12"/>
        <v xml:space="preserve"> </v>
      </c>
      <c r="D74" s="243"/>
      <c r="E74" s="244"/>
      <c r="F74" s="245">
        <f t="shared" si="13"/>
        <v>0</v>
      </c>
      <c r="G74" s="246"/>
      <c r="H74" s="247"/>
      <c r="I74" s="248">
        <f t="shared" si="14"/>
        <v>0</v>
      </c>
      <c r="J74" s="249"/>
      <c r="K74" s="250"/>
      <c r="L74" s="251">
        <f t="shared" si="15"/>
        <v>0</v>
      </c>
      <c r="M74" s="252"/>
      <c r="N74" s="253"/>
      <c r="O74" s="254">
        <f t="shared" si="16"/>
        <v>0</v>
      </c>
      <c r="P74" s="255">
        <f t="shared" si="17"/>
        <v>0</v>
      </c>
      <c r="Q74" s="89">
        <f t="shared" si="17"/>
        <v>0</v>
      </c>
      <c r="R74" s="256">
        <f t="shared" si="18"/>
        <v>0</v>
      </c>
    </row>
    <row r="75" spans="2:18" ht="15">
      <c r="B75" s="24"/>
      <c r="C75" s="21" t="str">
        <f t="shared" si="12"/>
        <v xml:space="preserve"> </v>
      </c>
      <c r="D75" s="243"/>
      <c r="E75" s="244"/>
      <c r="F75" s="245">
        <f t="shared" si="13"/>
        <v>0</v>
      </c>
      <c r="G75" s="246"/>
      <c r="H75" s="247"/>
      <c r="I75" s="248">
        <f t="shared" si="14"/>
        <v>0</v>
      </c>
      <c r="J75" s="249"/>
      <c r="K75" s="250"/>
      <c r="L75" s="251">
        <f t="shared" si="15"/>
        <v>0</v>
      </c>
      <c r="M75" s="252"/>
      <c r="N75" s="253"/>
      <c r="O75" s="254">
        <f t="shared" si="16"/>
        <v>0</v>
      </c>
      <c r="P75" s="255">
        <f t="shared" si="17"/>
        <v>0</v>
      </c>
      <c r="Q75" s="89">
        <f t="shared" si="17"/>
        <v>0</v>
      </c>
      <c r="R75" s="256">
        <f t="shared" si="18"/>
        <v>0</v>
      </c>
    </row>
    <row r="76" spans="2:18" ht="15">
      <c r="B76" s="24"/>
      <c r="C76" s="21" t="str">
        <f t="shared" si="12"/>
        <v xml:space="preserve"> </v>
      </c>
      <c r="D76" s="243"/>
      <c r="E76" s="244"/>
      <c r="F76" s="245">
        <f t="shared" si="13"/>
        <v>0</v>
      </c>
      <c r="G76" s="246"/>
      <c r="H76" s="247"/>
      <c r="I76" s="248">
        <f t="shared" si="14"/>
        <v>0</v>
      </c>
      <c r="J76" s="249"/>
      <c r="K76" s="250"/>
      <c r="L76" s="251">
        <f t="shared" si="15"/>
        <v>0</v>
      </c>
      <c r="M76" s="252"/>
      <c r="N76" s="253"/>
      <c r="O76" s="254">
        <f t="shared" si="16"/>
        <v>0</v>
      </c>
      <c r="P76" s="255">
        <f t="shared" si="17"/>
        <v>0</v>
      </c>
      <c r="Q76" s="89">
        <f t="shared" si="17"/>
        <v>0</v>
      </c>
      <c r="R76" s="256">
        <f t="shared" si="18"/>
        <v>0</v>
      </c>
    </row>
    <row r="77" spans="2:18" ht="15">
      <c r="B77" s="24"/>
      <c r="C77" s="21" t="str">
        <f t="shared" si="12"/>
        <v xml:space="preserve"> </v>
      </c>
      <c r="D77" s="243"/>
      <c r="E77" s="244"/>
      <c r="F77" s="245">
        <f t="shared" si="13"/>
        <v>0</v>
      </c>
      <c r="G77" s="246"/>
      <c r="H77" s="247"/>
      <c r="I77" s="248">
        <f t="shared" si="14"/>
        <v>0</v>
      </c>
      <c r="J77" s="249"/>
      <c r="K77" s="250"/>
      <c r="L77" s="251">
        <f t="shared" si="15"/>
        <v>0</v>
      </c>
      <c r="M77" s="252"/>
      <c r="N77" s="253"/>
      <c r="O77" s="254">
        <f t="shared" si="16"/>
        <v>0</v>
      </c>
      <c r="P77" s="255">
        <f t="shared" si="17"/>
        <v>0</v>
      </c>
      <c r="Q77" s="89">
        <f t="shared" si="17"/>
        <v>0</v>
      </c>
      <c r="R77" s="256">
        <f t="shared" si="18"/>
        <v>0</v>
      </c>
    </row>
    <row r="78" spans="2:18" ht="15">
      <c r="B78" s="24"/>
      <c r="C78" s="21" t="str">
        <f t="shared" si="12"/>
        <v xml:space="preserve"> </v>
      </c>
      <c r="D78" s="243"/>
      <c r="E78" s="244"/>
      <c r="F78" s="245">
        <f t="shared" si="13"/>
        <v>0</v>
      </c>
      <c r="G78" s="246"/>
      <c r="H78" s="247"/>
      <c r="I78" s="248">
        <f t="shared" si="14"/>
        <v>0</v>
      </c>
      <c r="J78" s="249"/>
      <c r="K78" s="250"/>
      <c r="L78" s="251">
        <f t="shared" si="15"/>
        <v>0</v>
      </c>
      <c r="M78" s="252"/>
      <c r="N78" s="253"/>
      <c r="O78" s="254">
        <f t="shared" si="16"/>
        <v>0</v>
      </c>
      <c r="P78" s="255">
        <f t="shared" si="17"/>
        <v>0</v>
      </c>
      <c r="Q78" s="89">
        <f t="shared" si="17"/>
        <v>0</v>
      </c>
      <c r="R78" s="256">
        <f t="shared" si="18"/>
        <v>0</v>
      </c>
    </row>
    <row r="79" spans="2:18" ht="15">
      <c r="B79" s="24"/>
      <c r="C79" s="21" t="str">
        <f t="shared" si="12"/>
        <v xml:space="preserve"> </v>
      </c>
      <c r="D79" s="243"/>
      <c r="E79" s="244"/>
      <c r="F79" s="245">
        <f t="shared" si="13"/>
        <v>0</v>
      </c>
      <c r="G79" s="246"/>
      <c r="H79" s="247"/>
      <c r="I79" s="248">
        <f t="shared" si="14"/>
        <v>0</v>
      </c>
      <c r="J79" s="249"/>
      <c r="K79" s="250"/>
      <c r="L79" s="251">
        <f t="shared" si="15"/>
        <v>0</v>
      </c>
      <c r="M79" s="252"/>
      <c r="N79" s="253"/>
      <c r="O79" s="254">
        <f t="shared" si="16"/>
        <v>0</v>
      </c>
      <c r="P79" s="255">
        <f t="shared" si="17"/>
        <v>0</v>
      </c>
      <c r="Q79" s="89">
        <f t="shared" si="17"/>
        <v>0</v>
      </c>
      <c r="R79" s="256">
        <f t="shared" si="18"/>
        <v>0</v>
      </c>
    </row>
    <row r="80" spans="2:18" ht="15">
      <c r="B80" s="24"/>
      <c r="C80" s="21" t="str">
        <f t="shared" si="12"/>
        <v xml:space="preserve"> </v>
      </c>
      <c r="D80" s="243"/>
      <c r="E80" s="244"/>
      <c r="F80" s="245">
        <f t="shared" si="13"/>
        <v>0</v>
      </c>
      <c r="G80" s="246"/>
      <c r="H80" s="247"/>
      <c r="I80" s="248">
        <f t="shared" si="14"/>
        <v>0</v>
      </c>
      <c r="J80" s="249"/>
      <c r="K80" s="250"/>
      <c r="L80" s="251">
        <f t="shared" si="15"/>
        <v>0</v>
      </c>
      <c r="M80" s="252"/>
      <c r="N80" s="253"/>
      <c r="O80" s="254">
        <f t="shared" si="16"/>
        <v>0</v>
      </c>
      <c r="P80" s="255">
        <f t="shared" si="17"/>
        <v>0</v>
      </c>
      <c r="Q80" s="89">
        <f t="shared" si="17"/>
        <v>0</v>
      </c>
      <c r="R80" s="256">
        <f t="shared" si="18"/>
        <v>0</v>
      </c>
    </row>
    <row r="81" spans="2:18" ht="15">
      <c r="B81" s="24"/>
      <c r="C81" s="21" t="str">
        <f t="shared" si="12"/>
        <v xml:space="preserve"> </v>
      </c>
      <c r="D81" s="243"/>
      <c r="E81" s="244"/>
      <c r="F81" s="245">
        <f t="shared" si="13"/>
        <v>0</v>
      </c>
      <c r="G81" s="246"/>
      <c r="H81" s="247"/>
      <c r="I81" s="248">
        <f t="shared" si="14"/>
        <v>0</v>
      </c>
      <c r="J81" s="249"/>
      <c r="K81" s="250"/>
      <c r="L81" s="251">
        <f t="shared" si="15"/>
        <v>0</v>
      </c>
      <c r="M81" s="252"/>
      <c r="N81" s="253"/>
      <c r="O81" s="254">
        <f t="shared" si="16"/>
        <v>0</v>
      </c>
      <c r="P81" s="255">
        <f t="shared" si="17"/>
        <v>0</v>
      </c>
      <c r="Q81" s="89">
        <f t="shared" si="17"/>
        <v>0</v>
      </c>
      <c r="R81" s="256">
        <f t="shared" si="18"/>
        <v>0</v>
      </c>
    </row>
    <row r="82" spans="2:18" ht="15">
      <c r="B82" s="24"/>
      <c r="C82" s="21" t="str">
        <f t="shared" si="12"/>
        <v xml:space="preserve"> </v>
      </c>
      <c r="D82" s="243"/>
      <c r="E82" s="244"/>
      <c r="F82" s="245">
        <f t="shared" si="13"/>
        <v>0</v>
      </c>
      <c r="G82" s="246"/>
      <c r="H82" s="247"/>
      <c r="I82" s="248">
        <f t="shared" si="14"/>
        <v>0</v>
      </c>
      <c r="J82" s="249"/>
      <c r="K82" s="250"/>
      <c r="L82" s="251">
        <f t="shared" si="15"/>
        <v>0</v>
      </c>
      <c r="M82" s="252"/>
      <c r="N82" s="253"/>
      <c r="O82" s="254">
        <f t="shared" si="16"/>
        <v>0</v>
      </c>
      <c r="P82" s="255">
        <f t="shared" si="17"/>
        <v>0</v>
      </c>
      <c r="Q82" s="89">
        <f t="shared" si="17"/>
        <v>0</v>
      </c>
      <c r="R82" s="256">
        <f t="shared" si="18"/>
        <v>0</v>
      </c>
    </row>
    <row r="83" spans="2:18" ht="15">
      <c r="B83" s="24"/>
      <c r="C83" s="21" t="str">
        <f t="shared" si="12"/>
        <v xml:space="preserve"> </v>
      </c>
      <c r="D83" s="243"/>
      <c r="E83" s="244"/>
      <c r="F83" s="245">
        <f t="shared" si="13"/>
        <v>0</v>
      </c>
      <c r="G83" s="246"/>
      <c r="H83" s="247"/>
      <c r="I83" s="248">
        <f t="shared" si="14"/>
        <v>0</v>
      </c>
      <c r="J83" s="249"/>
      <c r="K83" s="250"/>
      <c r="L83" s="251">
        <f t="shared" si="15"/>
        <v>0</v>
      </c>
      <c r="M83" s="252"/>
      <c r="N83" s="253"/>
      <c r="O83" s="254">
        <f t="shared" si="16"/>
        <v>0</v>
      </c>
      <c r="P83" s="255">
        <f t="shared" si="17"/>
        <v>0</v>
      </c>
      <c r="Q83" s="89">
        <f t="shared" si="17"/>
        <v>0</v>
      </c>
      <c r="R83" s="256">
        <f t="shared" si="18"/>
        <v>0</v>
      </c>
    </row>
    <row r="84" spans="2:18" ht="15">
      <c r="B84" s="24"/>
      <c r="C84" s="21" t="str">
        <f t="shared" si="12"/>
        <v xml:space="preserve"> </v>
      </c>
      <c r="D84" s="243"/>
      <c r="E84" s="244"/>
      <c r="F84" s="245">
        <f t="shared" si="13"/>
        <v>0</v>
      </c>
      <c r="G84" s="246"/>
      <c r="H84" s="247"/>
      <c r="I84" s="248">
        <f t="shared" si="14"/>
        <v>0</v>
      </c>
      <c r="J84" s="249"/>
      <c r="K84" s="250"/>
      <c r="L84" s="251">
        <f t="shared" si="15"/>
        <v>0</v>
      </c>
      <c r="M84" s="252"/>
      <c r="N84" s="253"/>
      <c r="O84" s="254">
        <f t="shared" si="16"/>
        <v>0</v>
      </c>
      <c r="P84" s="255">
        <f t="shared" si="17"/>
        <v>0</v>
      </c>
      <c r="Q84" s="89">
        <f t="shared" si="17"/>
        <v>0</v>
      </c>
      <c r="R84" s="256">
        <f t="shared" si="18"/>
        <v>0</v>
      </c>
    </row>
    <row r="85" spans="2:18" ht="15">
      <c r="B85" s="24"/>
      <c r="C85" s="21" t="str">
        <f t="shared" si="12"/>
        <v xml:space="preserve"> </v>
      </c>
      <c r="D85" s="243"/>
      <c r="E85" s="244"/>
      <c r="F85" s="245">
        <f t="shared" si="13"/>
        <v>0</v>
      </c>
      <c r="G85" s="246"/>
      <c r="H85" s="247"/>
      <c r="I85" s="248">
        <f t="shared" si="14"/>
        <v>0</v>
      </c>
      <c r="J85" s="249"/>
      <c r="K85" s="250"/>
      <c r="L85" s="251">
        <f t="shared" si="15"/>
        <v>0</v>
      </c>
      <c r="M85" s="252"/>
      <c r="N85" s="253"/>
      <c r="O85" s="254">
        <f t="shared" si="16"/>
        <v>0</v>
      </c>
      <c r="P85" s="255">
        <f t="shared" si="17"/>
        <v>0</v>
      </c>
      <c r="Q85" s="89">
        <f t="shared" si="17"/>
        <v>0</v>
      </c>
      <c r="R85" s="256">
        <f t="shared" si="18"/>
        <v>0</v>
      </c>
    </row>
    <row r="86" spans="2:18" ht="15">
      <c r="B86" s="24"/>
      <c r="C86" s="21" t="str">
        <f t="shared" si="12"/>
        <v xml:space="preserve"> </v>
      </c>
      <c r="D86" s="243"/>
      <c r="E86" s="244"/>
      <c r="F86" s="245">
        <f t="shared" si="13"/>
        <v>0</v>
      </c>
      <c r="G86" s="246"/>
      <c r="H86" s="247"/>
      <c r="I86" s="248">
        <f t="shared" si="14"/>
        <v>0</v>
      </c>
      <c r="J86" s="249"/>
      <c r="K86" s="250"/>
      <c r="L86" s="251">
        <f t="shared" si="15"/>
        <v>0</v>
      </c>
      <c r="M86" s="252"/>
      <c r="N86" s="253"/>
      <c r="O86" s="254">
        <f t="shared" si="16"/>
        <v>0</v>
      </c>
      <c r="P86" s="255">
        <f t="shared" si="17"/>
        <v>0</v>
      </c>
      <c r="Q86" s="89">
        <f t="shared" si="17"/>
        <v>0</v>
      </c>
      <c r="R86" s="256">
        <f t="shared" si="18"/>
        <v>0</v>
      </c>
    </row>
    <row r="87" spans="2:18" ht="15">
      <c r="B87" s="24"/>
      <c r="C87" s="21" t="str">
        <f t="shared" si="12"/>
        <v xml:space="preserve"> </v>
      </c>
      <c r="D87" s="243"/>
      <c r="E87" s="244"/>
      <c r="F87" s="245">
        <f t="shared" si="13"/>
        <v>0</v>
      </c>
      <c r="G87" s="246"/>
      <c r="H87" s="247"/>
      <c r="I87" s="248">
        <f t="shared" si="14"/>
        <v>0</v>
      </c>
      <c r="J87" s="249"/>
      <c r="K87" s="250"/>
      <c r="L87" s="251">
        <f t="shared" si="15"/>
        <v>0</v>
      </c>
      <c r="M87" s="252"/>
      <c r="N87" s="253"/>
      <c r="O87" s="254">
        <f t="shared" si="16"/>
        <v>0</v>
      </c>
      <c r="P87" s="255">
        <f t="shared" si="17"/>
        <v>0</v>
      </c>
      <c r="Q87" s="89">
        <f t="shared" si="17"/>
        <v>0</v>
      </c>
      <c r="R87" s="256">
        <f t="shared" si="18"/>
        <v>0</v>
      </c>
    </row>
    <row r="88" spans="2:18" ht="15">
      <c r="B88" s="24"/>
      <c r="C88" s="21" t="str">
        <f t="shared" si="12"/>
        <v xml:space="preserve"> </v>
      </c>
      <c r="D88" s="243"/>
      <c r="E88" s="244"/>
      <c r="F88" s="245">
        <f t="shared" si="13"/>
        <v>0</v>
      </c>
      <c r="G88" s="246"/>
      <c r="H88" s="247"/>
      <c r="I88" s="248">
        <f t="shared" si="14"/>
        <v>0</v>
      </c>
      <c r="J88" s="249"/>
      <c r="K88" s="250"/>
      <c r="L88" s="251">
        <f t="shared" si="15"/>
        <v>0</v>
      </c>
      <c r="M88" s="252"/>
      <c r="N88" s="253"/>
      <c r="O88" s="254">
        <f t="shared" si="16"/>
        <v>0</v>
      </c>
      <c r="P88" s="255">
        <f t="shared" si="17"/>
        <v>0</v>
      </c>
      <c r="Q88" s="89">
        <f t="shared" si="17"/>
        <v>0</v>
      </c>
      <c r="R88" s="256">
        <f t="shared" si="18"/>
        <v>0</v>
      </c>
    </row>
    <row r="89" spans="2:18" ht="15">
      <c r="B89" s="24"/>
      <c r="C89" s="21" t="str">
        <f t="shared" si="12"/>
        <v xml:space="preserve"> </v>
      </c>
      <c r="D89" s="243"/>
      <c r="E89" s="244"/>
      <c r="F89" s="245">
        <f t="shared" si="13"/>
        <v>0</v>
      </c>
      <c r="G89" s="246"/>
      <c r="H89" s="247"/>
      <c r="I89" s="248">
        <f t="shared" si="14"/>
        <v>0</v>
      </c>
      <c r="J89" s="249"/>
      <c r="K89" s="250"/>
      <c r="L89" s="251">
        <f t="shared" si="15"/>
        <v>0</v>
      </c>
      <c r="M89" s="252"/>
      <c r="N89" s="253"/>
      <c r="O89" s="254">
        <f t="shared" si="16"/>
        <v>0</v>
      </c>
      <c r="P89" s="255">
        <f t="shared" si="17"/>
        <v>0</v>
      </c>
      <c r="Q89" s="89">
        <f t="shared" si="17"/>
        <v>0</v>
      </c>
      <c r="R89" s="256">
        <f t="shared" si="18"/>
        <v>0</v>
      </c>
    </row>
    <row r="90" spans="2:18" ht="12.75" thickBot="1">
      <c r="B90" s="25"/>
      <c r="C90" s="22" t="str">
        <f t="shared" si="12"/>
        <v xml:space="preserve"> </v>
      </c>
      <c r="D90" s="257"/>
      <c r="E90" s="258"/>
      <c r="F90" s="259">
        <f t="shared" si="13"/>
        <v>0</v>
      </c>
      <c r="G90" s="260"/>
      <c r="H90" s="261"/>
      <c r="I90" s="262">
        <f t="shared" si="14"/>
        <v>0</v>
      </c>
      <c r="J90" s="263"/>
      <c r="K90" s="264"/>
      <c r="L90" s="265">
        <f t="shared" si="15"/>
        <v>0</v>
      </c>
      <c r="M90" s="266"/>
      <c r="N90" s="267"/>
      <c r="O90" s="268">
        <f t="shared" si="16"/>
        <v>0</v>
      </c>
      <c r="P90" s="269">
        <f t="shared" si="17"/>
        <v>0</v>
      </c>
      <c r="Q90" s="270">
        <f t="shared" si="17"/>
        <v>0</v>
      </c>
      <c r="R90" s="271">
        <f t="shared" si="18"/>
        <v>0</v>
      </c>
    </row>
    <row r="91" ht="12.75" thickTop="1"/>
  </sheetData>
  <sheetProtection algorithmName="SHA-512" hashValue="DyV+g83SzHrrpJ/xoQQi4h1UuhQPhXTVJkLkDiaBGJm0lNx0I3GcLY8ifRAGZHEvHd2oLG8p237qzPq821uxpg==" saltValue="yAds1504CsENP1PQjvZx+A==" spinCount="100000" sheet="1" sort="0" autoFilter="0"/>
  <autoFilter ref="B5:R91">
    <sortState ref="B6:R90">
      <sortCondition customList="Corfo,Beneficiario,Beneficiario Mandatario,Beneficiario Mandante,Coejecutor,Asociado" ref="C6:C90"/>
    </sortState>
  </autoFilter>
  <mergeCells count="2">
    <mergeCell ref="G1:L1"/>
    <mergeCell ref="G2:J2"/>
  </mergeCells>
  <conditionalFormatting sqref="O2">
    <cfRule type="cellIs" priority="1" dxfId="2" operator="greaterThan">
      <formula>0.05</formula>
    </cfRule>
  </conditionalFormatting>
  <dataValidations count="1">
    <dataValidation type="list" allowBlank="1" showInputMessage="1" showErrorMessage="1" sqref="B6:B90">
      <formula1>participantes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Gallardo Silva</dc:creator>
  <cp:keywords/>
  <dc:description/>
  <cp:lastModifiedBy>Gerardo Gallardo Silva</cp:lastModifiedBy>
  <dcterms:created xsi:type="dcterms:W3CDTF">2015-05-13T11:47:50Z</dcterms:created>
  <dcterms:modified xsi:type="dcterms:W3CDTF">2019-10-25T12:12:21Z</dcterms:modified>
  <cp:category/>
  <cp:version/>
  <cp:contentType/>
  <cp:contentStatus/>
</cp:coreProperties>
</file>