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1" activeTab="0"/>
  </bookViews>
  <sheets>
    <sheet name="Ministerio" sheetId="1" r:id="rId1"/>
  </sheets>
  <externalReferences>
    <externalReference r:id="rId4"/>
    <externalReference r:id="rId5"/>
    <externalReference r:id="rId6"/>
  </externalReferences>
  <definedNames>
    <definedName name="Descripción">'[1]Factores 1'!$N$18:$N$27</definedName>
    <definedName name="mecanismo_compra">'[2]Listas'!$D$2:$D$6</definedName>
    <definedName name="Programa">'[1]Factores 1'!$K$4:$K$7</definedName>
    <definedName name="Sub_Unidad">'[1]Factores 1'!$D$4:$D$48</definedName>
    <definedName name="Tipo_de_Compra_Contratación">'[3]Factores'!$B$3:$B$5</definedName>
  </definedNames>
  <calcPr fullCalcOnLoad="1"/>
</workbook>
</file>

<file path=xl/sharedStrings.xml><?xml version="1.0" encoding="utf-8"?>
<sst xmlns="http://schemas.openxmlformats.org/spreadsheetml/2006/main" count="348" uniqueCount="74">
  <si>
    <t>Ministerio</t>
  </si>
  <si>
    <t>Servicio</t>
  </si>
  <si>
    <t>Medios Regionales</t>
  </si>
  <si>
    <t>Nombre campaña/avisaje</t>
  </si>
  <si>
    <t>Medios 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</si>
  <si>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</si>
  <si>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</si>
  <si>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</si>
  <si>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</si>
  <si>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</si>
  <si>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</si>
  <si>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</si>
  <si>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</si>
  <si>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</si>
  <si>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</si>
  <si>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</si>
  <si>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Total Primer Trimestre</t>
  </si>
  <si>
    <t xml:space="preserve">Monitoreo Gasto Regional Primer Trimestre </t>
  </si>
  <si>
    <t xml:space="preserve">Monitoreo Gasto Regional Segundo Trimestre </t>
  </si>
  <si>
    <t>Total Medios Internacionales</t>
  </si>
  <si>
    <t>Total Inversión Nacional</t>
  </si>
  <si>
    <t>Total Inversión Regional</t>
  </si>
  <si>
    <t>Inversión Total</t>
  </si>
  <si>
    <t xml:space="preserve">Monitoreo Gasto Regional Tercer Trimestre </t>
  </si>
  <si>
    <t>Total Tercer Trimestre</t>
  </si>
  <si>
    <t>Total Segundo Trimestre</t>
  </si>
  <si>
    <t xml:space="preserve">Monitoreo Gasto Regional Cuarto Trimestre </t>
  </si>
  <si>
    <t>Total Cuarto Trimestre</t>
  </si>
  <si>
    <t>Nombre del Soporte</t>
  </si>
  <si>
    <t>Tipo de Compra: Contratación Directa o Agencia</t>
  </si>
  <si>
    <t>Medio: TV/Prensa/Radio/Digital/Via Publica/Otros</t>
  </si>
  <si>
    <t>Especificar un medio por celda</t>
  </si>
  <si>
    <t>Agencia/Razon Social de la compra</t>
  </si>
  <si>
    <t>INGRESAR VALORES NETOS DE IVA EN MILES DE PESOS</t>
  </si>
  <si>
    <t>Porcentaje de inversion regional</t>
  </si>
  <si>
    <t>Total Gasto Anual</t>
  </si>
  <si>
    <t>ECONOMIA</t>
  </si>
  <si>
    <t>CIA CHILENA DE COMUNICACIONES AVISOS SEED G22</t>
  </si>
  <si>
    <t>SERV ADM. EMAIL MARKT. - FIDELIZADOR SPA</t>
  </si>
  <si>
    <t>PUBLIC DIARIO OFICIAL RESOL EXENTA 150 19.01.2019</t>
  </si>
  <si>
    <t>PUBLIC DIARIO OFICIAL RESOL AFECTA 171 14.01.2019</t>
  </si>
  <si>
    <t>PUBLIC DIARIO OFICIAL RESOL AFECTA 174 16.01.2019</t>
  </si>
  <si>
    <t>PUBLIC DIARIO OFICIAL RESOL AFECTA 142 29.01.2019</t>
  </si>
  <si>
    <t>PUBLIC DIARIO OFICIAL RESOL AFECTA 125 25.01.2019</t>
  </si>
  <si>
    <t>PUBLIC DIARIO OFICIAL RESOL EXENTA 1512 22.12.2018</t>
  </si>
  <si>
    <t>COMUNICA SUSPENSION PROC POSTULACION 14.02.2019</t>
  </si>
  <si>
    <t>ADM. CAMPAÑAS EMAIL Y MKT - FIDELIZADOR SPA</t>
  </si>
  <si>
    <t>PUBLICIDAD: EXTIENDE PLAZO POSTULACION PRAE VALP.</t>
  </si>
  <si>
    <t>PUBLICIDAD:APRUEBA BASES DEL INSTRUMENTO REDES</t>
  </si>
  <si>
    <t>AVISO: CONVOCATORIA CONCURSO PRAE R.DEL MAULE</t>
  </si>
  <si>
    <t>AVISO: CONVOCATORIA LLAMADO  PROGRAMA DINAMIZA</t>
  </si>
  <si>
    <t>AVISO: PROGRAMA "POTENCIA" LLAMADO ESPECIAL POSTUL</t>
  </si>
  <si>
    <t>AVISO: PROGRAMA "VIRALIZA" LLAMADO ESPECIAL POSTUL</t>
  </si>
  <si>
    <t>AVISO: PROGRAMA "SEMILLA EXPANDE" 01.03.2019</t>
  </si>
  <si>
    <t>AVISO: CONVOCATORIA CONCURSO "RED EXPORTA"</t>
  </si>
  <si>
    <t>SUB. DEL INTERIOR, CONCURSOS PUBLICOS CORFO FEBRER</t>
  </si>
  <si>
    <t>SUBSECRE. INTERIOR AVISO LEGAL N24 12/03/2019</t>
  </si>
  <si>
    <t>SUBSECRE. INTERIOR AVISO LEGAL CARGO JEFE DE DPTO</t>
  </si>
  <si>
    <t>MARK Y PUB GGAJARDO-SESION COMITE MARZO 2019</t>
  </si>
  <si>
    <t>AVISO EN DIARIO AMPLIACION PLAZO PRAE Y PAEI</t>
  </si>
  <si>
    <t>Publicacion Diario Oficial Concurso IPRO</t>
  </si>
  <si>
    <t>Aviso en diario de Publicacion regional</t>
  </si>
  <si>
    <t>AVISO EN DIARIO DE CIRCUL REGIONAL</t>
  </si>
  <si>
    <t>CORFO</t>
  </si>
  <si>
    <t>DIRECTA</t>
  </si>
  <si>
    <t xml:space="preserve"> CIA. CHILENA DE COMUNICACIONES S.A.</t>
  </si>
  <si>
    <t>FIDELIZADOR SPA</t>
  </si>
  <si>
    <t xml:space="preserve"> SUBSECRETARIA DEL INTERIOR</t>
  </si>
  <si>
    <t xml:space="preserve"> MARKETING Y PUBL GABRIEL GAJARDO EI</t>
  </si>
  <si>
    <t xml:space="preserve"> SOC. PERIODISTICA ARAUCANIA SA.</t>
  </si>
  <si>
    <t>DIGITAL</t>
  </si>
  <si>
    <t>PRENSA</t>
  </si>
  <si>
    <t>Cooperativa.cl</t>
  </si>
  <si>
    <t>Diario Oficial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</si>
</sst>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* #,##0.00_ ;_ * \-#,##0.00_ ;_ * &quot;-&quot;??_ ;_ @_ "/>
    <numFmt numFmtId="168" formatCode="_-&quot;$&quot;\ * #,##0_-;\-&quot;$&quot;\ * #,##0_-;_-&quot;$&quot;\ * &quot;-&quot;??_-;_-@_-"/>
    <numFmt numFmtId="169" formatCode="#,##0.00\ _€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i/>
      <sz val="14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4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0" fillId="0" borderId="11" xfId="54" applyNumberFormat="1" applyFont="1" applyBorder="1" applyAlignment="1">
      <alignment/>
    </xf>
    <xf numFmtId="168" fontId="0" fillId="0" borderId="12" xfId="54" applyNumberFormat="1" applyFont="1" applyBorder="1" applyAlignment="1">
      <alignment/>
    </xf>
    <xf numFmtId="0" fontId="0" fillId="0" borderId="10" xfId="0" applyBorder="1" applyAlignment="1">
      <alignment wrapText="1"/>
    </xf>
    <xf numFmtId="168" fontId="0" fillId="33" borderId="10" xfId="54" applyNumberFormat="1" applyFont="1" applyFill="1" applyBorder="1" applyAlignment="1">
      <alignment horizontal="center" vertical="center"/>
    </xf>
    <xf numFmtId="168" fontId="41" fillId="34" borderId="13" xfId="54" applyNumberFormat="1" applyFont="1" applyFill="1" applyBorder="1" applyAlignment="1">
      <alignment/>
    </xf>
    <xf numFmtId="0" fontId="24" fillId="35" borderId="10" xfId="0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24" fillId="35" borderId="15" xfId="0" applyFont="1" applyFill="1" applyBorder="1" applyAlignment="1">
      <alignment horizontal="center"/>
    </xf>
    <xf numFmtId="168" fontId="0" fillId="33" borderId="14" xfId="54" applyNumberFormat="1" applyFont="1" applyFill="1" applyBorder="1" applyAlignment="1">
      <alignment horizontal="center" vertical="center"/>
    </xf>
    <xf numFmtId="168" fontId="0" fillId="33" borderId="16" xfId="54" applyNumberFormat="1" applyFont="1" applyFill="1" applyBorder="1" applyAlignment="1">
      <alignment horizontal="center" vertical="center"/>
    </xf>
    <xf numFmtId="168" fontId="0" fillId="33" borderId="17" xfId="54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4" fillId="36" borderId="0" xfId="0" applyFont="1" applyFill="1" applyAlignment="1">
      <alignment horizontal="center"/>
    </xf>
    <xf numFmtId="169" fontId="0" fillId="33" borderId="11" xfId="54" applyNumberFormat="1" applyFont="1" applyFill="1" applyBorder="1" applyAlignment="1">
      <alignment horizontal="center"/>
    </xf>
    <xf numFmtId="169" fontId="0" fillId="33" borderId="10" xfId="54" applyNumberFormat="1" applyFont="1" applyFill="1" applyBorder="1" applyAlignment="1">
      <alignment horizontal="center"/>
    </xf>
    <xf numFmtId="169" fontId="0" fillId="33" borderId="15" xfId="54" applyNumberFormat="1" applyFont="1" applyFill="1" applyBorder="1" applyAlignment="1">
      <alignment horizontal="center"/>
    </xf>
    <xf numFmtId="169" fontId="0" fillId="33" borderId="14" xfId="54" applyNumberFormat="1" applyFont="1" applyFill="1" applyBorder="1" applyAlignment="1">
      <alignment horizontal="center"/>
    </xf>
    <xf numFmtId="169" fontId="0" fillId="0" borderId="11" xfId="54" applyNumberFormat="1" applyFont="1" applyBorder="1" applyAlignment="1">
      <alignment/>
    </xf>
    <xf numFmtId="169" fontId="0" fillId="0" borderId="10" xfId="54" applyNumberFormat="1" applyFont="1" applyBorder="1" applyAlignment="1">
      <alignment/>
    </xf>
    <xf numFmtId="169" fontId="0" fillId="0" borderId="15" xfId="54" applyNumberFormat="1" applyFont="1" applyBorder="1" applyAlignment="1">
      <alignment/>
    </xf>
    <xf numFmtId="169" fontId="0" fillId="0" borderId="14" xfId="54" applyNumberFormat="1" applyFont="1" applyBorder="1" applyAlignment="1">
      <alignment/>
    </xf>
    <xf numFmtId="169" fontId="0" fillId="0" borderId="12" xfId="54" applyNumberFormat="1" applyFont="1" applyBorder="1" applyAlignment="1">
      <alignment/>
    </xf>
    <xf numFmtId="169" fontId="0" fillId="0" borderId="16" xfId="54" applyNumberFormat="1" applyFont="1" applyBorder="1" applyAlignment="1">
      <alignment/>
    </xf>
    <xf numFmtId="169" fontId="0" fillId="0" borderId="19" xfId="54" applyNumberFormat="1" applyFont="1" applyBorder="1" applyAlignment="1">
      <alignment/>
    </xf>
    <xf numFmtId="169" fontId="0" fillId="0" borderId="17" xfId="54" applyNumberFormat="1" applyFont="1" applyBorder="1" applyAlignment="1">
      <alignment/>
    </xf>
    <xf numFmtId="168" fontId="0" fillId="33" borderId="20" xfId="54" applyNumberFormat="1" applyFont="1" applyFill="1" applyBorder="1" applyAlignment="1">
      <alignment horizontal="center" vertical="center"/>
    </xf>
    <xf numFmtId="168" fontId="0" fillId="33" borderId="21" xfId="54" applyNumberFormat="1" applyFont="1" applyFill="1" applyBorder="1" applyAlignment="1">
      <alignment horizontal="center" vertical="center"/>
    </xf>
    <xf numFmtId="168" fontId="0" fillId="33" borderId="22" xfId="54" applyNumberFormat="1" applyFont="1" applyFill="1" applyBorder="1" applyAlignment="1">
      <alignment horizontal="center" vertical="center"/>
    </xf>
    <xf numFmtId="9" fontId="41" fillId="36" borderId="13" xfId="66" applyFont="1" applyFill="1" applyBorder="1" applyAlignment="1">
      <alignment/>
    </xf>
    <xf numFmtId="9" fontId="0" fillId="33" borderId="23" xfId="66" applyFont="1" applyFill="1" applyBorder="1" applyAlignment="1">
      <alignment horizontal="center" vertical="center"/>
    </xf>
    <xf numFmtId="9" fontId="0" fillId="33" borderId="24" xfId="66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168" fontId="41" fillId="36" borderId="13" xfId="54" applyNumberFormat="1" applyFont="1" applyFill="1" applyBorder="1" applyAlignment="1">
      <alignment/>
    </xf>
    <xf numFmtId="0" fontId="0" fillId="33" borderId="22" xfId="0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42" fillId="36" borderId="25" xfId="0" applyFont="1" applyFill="1" applyBorder="1" applyAlignment="1">
      <alignment horizontal="center"/>
    </xf>
    <xf numFmtId="0" fontId="42" fillId="36" borderId="18" xfId="0" applyFont="1" applyFill="1" applyBorder="1" applyAlignment="1">
      <alignment horizontal="center"/>
    </xf>
    <xf numFmtId="0" fontId="42" fillId="36" borderId="26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165" fontId="24" fillId="35" borderId="28" xfId="49" applyFont="1" applyFill="1" applyBorder="1" applyAlignment="1">
      <alignment horizontal="center" vertical="center"/>
    </xf>
    <xf numFmtId="165" fontId="24" fillId="35" borderId="17" xfId="49" applyFont="1" applyFill="1" applyBorder="1" applyAlignment="1">
      <alignment horizontal="center" vertical="center"/>
    </xf>
    <xf numFmtId="165" fontId="24" fillId="36" borderId="29" xfId="49" applyFont="1" applyFill="1" applyBorder="1" applyAlignment="1">
      <alignment horizontal="center" vertical="center" wrapText="1"/>
    </xf>
    <xf numFmtId="165" fontId="24" fillId="36" borderId="24" xfId="49" applyFont="1" applyFill="1" applyBorder="1" applyAlignment="1">
      <alignment horizontal="center" vertical="center" wrapText="1"/>
    </xf>
    <xf numFmtId="0" fontId="42" fillId="34" borderId="25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24" fillId="35" borderId="29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8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28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3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24" fillId="35" borderId="35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/>
    </xf>
    <xf numFmtId="0" fontId="43" fillId="36" borderId="18" xfId="0" applyFont="1" applyFill="1" applyBorder="1" applyAlignment="1">
      <alignment horizontal="center"/>
    </xf>
    <xf numFmtId="0" fontId="43" fillId="36" borderId="26" xfId="0" applyFont="1" applyFill="1" applyBorder="1" applyAlignment="1">
      <alignment horizontal="center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 3" xfId="50"/>
    <cellStyle name="Millares 2" xfId="51"/>
    <cellStyle name="Millares 2 2" xfId="52"/>
    <cellStyle name="Millares 5" xfId="53"/>
    <cellStyle name="Currency" xfId="54"/>
    <cellStyle name="Currency [0]" xfId="55"/>
    <cellStyle name="Moneda [0] 2" xfId="56"/>
    <cellStyle name="Moneda 2" xfId="57"/>
    <cellStyle name="Moneda 6" xfId="58"/>
    <cellStyle name="Neutral" xfId="59"/>
    <cellStyle name="Normal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enrique.torres\AppData\Local\Microsoft\Windows\Temporary%20Internet%20Files\Content.Outlook\SJFEX0O7\Informe%20Gastos%20en%20Publicidad%20Glosa%2002%20Ley%2020%20981%20MBN%20Primer%20Trimest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rafaelserrano\Desktop\REPORTE%20CAIG%20I%20TRIMESTRE%20201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ksilva\Downloads\Informe%20Inversi&#243;n%20en%20Medios%20-%20SECOM%20Ministerio%20de%20Bienes%20Nacionales%20Primer%20Trimestre%20a&#241;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en Publicidad"/>
      <sheetName val="Factores 1"/>
      <sheetName val="Hoja2"/>
      <sheetName val="Hoja1"/>
    </sheetNames>
    <sheetDataSet>
      <sheetData sheetId="1">
        <row r="4">
          <cell r="D4" t="str">
            <v>Gabinete Ministra</v>
          </cell>
          <cell r="K4" t="str">
            <v>Subsecretaría de Bienes Nacionales</v>
          </cell>
        </row>
        <row r="5">
          <cell r="D5" t="str">
            <v>Unidad De Comunicaciones</v>
          </cell>
          <cell r="K5" t="str">
            <v>Regularización de la Propiedad Raíz</v>
          </cell>
        </row>
        <row r="6">
          <cell r="D6" t="str">
            <v>SNIT</v>
          </cell>
          <cell r="K6" t="str">
            <v>Administración de Bienes</v>
          </cell>
        </row>
        <row r="7">
          <cell r="D7" t="str">
            <v>Gabinete Subsecretario</v>
          </cell>
          <cell r="K7" t="str">
            <v>Catastro</v>
          </cell>
        </row>
        <row r="8">
          <cell r="D8" t="str">
            <v>Auditoria Interna</v>
          </cell>
        </row>
        <row r="9">
          <cell r="D9" t="str">
            <v>SIAC</v>
          </cell>
        </row>
        <row r="10">
          <cell r="D10" t="str">
            <v>Jefe DBN</v>
          </cell>
        </row>
        <row r="11">
          <cell r="D11" t="str">
            <v>Depto De Adquisición Y Adm. De Bienes</v>
          </cell>
        </row>
        <row r="12">
          <cell r="D12" t="str">
            <v>Departamento De Enajenación De Bienes</v>
          </cell>
        </row>
        <row r="13">
          <cell r="D13" t="str">
            <v>Unidad De Estudios Territoriales</v>
          </cell>
        </row>
        <row r="14">
          <cell r="D14" t="str">
            <v>Unidad De Fiscalización</v>
          </cell>
        </row>
        <row r="15">
          <cell r="D15" t="str">
            <v>Unidad de Patrimonio</v>
          </cell>
        </row>
        <row r="16">
          <cell r="D16" t="str">
            <v>Jefe Catastro</v>
          </cell>
        </row>
        <row r="17">
          <cell r="D17" t="str">
            <v>Estudios Catastrales</v>
          </cell>
        </row>
        <row r="18">
          <cell r="D18" t="str">
            <v>Mensura</v>
          </cell>
          <cell r="N18" t="str">
            <v>Publicaciones de Expedientes Saneamiento</v>
          </cell>
        </row>
        <row r="19">
          <cell r="D19" t="str">
            <v>Unidad De Estudios Territoriales (Div. Catastro)</v>
          </cell>
          <cell r="N19" t="str">
            <v>Publicación de extractos de actos del Ministerio en Diario Oficial </v>
          </cell>
        </row>
        <row r="20">
          <cell r="D20" t="str">
            <v>Jefe DCPR</v>
          </cell>
          <cell r="N20" t="str">
            <v>Publicidad en redes sociales, avisaje a través de prensa escrita, radio y televisión</v>
          </cell>
        </row>
        <row r="21">
          <cell r="D21" t="str">
            <v>Departamento De Programación Y Control</v>
          </cell>
          <cell r="N21" t="str">
            <v>Publicaciones Concesiones Energías Renovables No Convencionales (ERNC)</v>
          </cell>
        </row>
        <row r="22">
          <cell r="D22" t="str">
            <v>Departamento Normativo </v>
          </cell>
          <cell r="N22" t="str">
            <v>Diseño e impresión folletos y otros informativos sobre tramitaciones, beneficios y actividades del MBN</v>
          </cell>
        </row>
        <row r="23">
          <cell r="D23" t="str">
            <v>Jefe DIPLAP</v>
          </cell>
          <cell r="N23" t="str">
            <v>Copias e impresión de planos</v>
          </cell>
        </row>
        <row r="24">
          <cell r="D24" t="str">
            <v>Unidad De Planificación Y Control De Gestión</v>
          </cell>
          <cell r="N24" t="str">
            <v>Copiado Multifuncionales</v>
          </cell>
        </row>
        <row r="25">
          <cell r="D25" t="str">
            <v>Departamento De Presupuesto</v>
          </cell>
          <cell r="N25" t="str">
            <v>Campaña pública de acceso a bienes nacionales de uso público y  bienes fiscales</v>
          </cell>
        </row>
        <row r="26">
          <cell r="D26" t="str">
            <v>Unidad Control De Convenios</v>
          </cell>
          <cell r="N26" t="str">
            <v>Cuenta Pública Anual</v>
          </cell>
        </row>
        <row r="27">
          <cell r="D27" t="str">
            <v>Unidad De Informática</v>
          </cell>
          <cell r="N27" t="str">
            <v>Producción y difusión ceremonias de entrega de títulos de dominio masivos, de alcance nacional y regional</v>
          </cell>
        </row>
        <row r="28">
          <cell r="D28" t="str">
            <v>Jefe DIJUR</v>
          </cell>
        </row>
        <row r="29">
          <cell r="D29" t="str">
            <v>Jefe DIVAD</v>
          </cell>
        </row>
        <row r="30">
          <cell r="D30" t="str">
            <v>Unidad De Recursos Físicos</v>
          </cell>
        </row>
        <row r="31">
          <cell r="D31" t="str">
            <v>Departamento De Recursos Humanos</v>
          </cell>
        </row>
        <row r="32">
          <cell r="D32" t="str">
            <v>Unidad De Finanzas</v>
          </cell>
        </row>
        <row r="33">
          <cell r="D33" t="str">
            <v>Capacitación</v>
          </cell>
        </row>
        <row r="34">
          <cell r="D34" t="str">
            <v>Seremi de Tarapacá</v>
          </cell>
        </row>
        <row r="35">
          <cell r="D35" t="str">
            <v>Seremi de Antofagasta</v>
          </cell>
        </row>
        <row r="36">
          <cell r="D36" t="str">
            <v>Seremi de Atacama</v>
          </cell>
        </row>
        <row r="37">
          <cell r="D37" t="str">
            <v>Seremi de Coquimbo</v>
          </cell>
        </row>
        <row r="38">
          <cell r="D38" t="str">
            <v>Seremi de Valparaíso</v>
          </cell>
        </row>
        <row r="39">
          <cell r="D39" t="str">
            <v>Seremi del Libertador General Bernardo O Higgins</v>
          </cell>
        </row>
        <row r="40">
          <cell r="D40" t="str">
            <v>Seremi del Maule</v>
          </cell>
        </row>
        <row r="41">
          <cell r="D41" t="str">
            <v>Seremi del Bío-Bío</v>
          </cell>
        </row>
        <row r="42">
          <cell r="D42" t="str">
            <v>Seremi de La Araucanía</v>
          </cell>
        </row>
        <row r="43">
          <cell r="D43" t="str">
            <v>Seremi Los Lagos</v>
          </cell>
        </row>
        <row r="44">
          <cell r="D44" t="str">
            <v>Seremi Aysén</v>
          </cell>
        </row>
        <row r="45">
          <cell r="D45" t="str">
            <v>Seremi Magallanes</v>
          </cell>
        </row>
        <row r="46">
          <cell r="D46" t="str">
            <v>Seremi Metropolitana</v>
          </cell>
        </row>
        <row r="47">
          <cell r="D47" t="str">
            <v>Seremi Los Ríos</v>
          </cell>
        </row>
        <row r="48">
          <cell r="D48" t="str">
            <v>Seremi de Arica y Parinacota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Gastos de Publicidad "/>
      <sheetName val="3. Uso y Circ. de Vehículos "/>
      <sheetName val="3.1 Adquisición de Vehículos"/>
      <sheetName val="4. Comisiones"/>
      <sheetName val="5.a G.F.G. - Horas Extras"/>
      <sheetName val="5.b  G.F.G. - Honorarios"/>
      <sheetName val="5.c  G.F.G. - Licencias Médicas"/>
      <sheetName val="6.a Adquisiciones (TD)"/>
      <sheetName val="6.b Adquisiciones (LIC) "/>
      <sheetName val="7. Obligaciones Ley 20.730"/>
      <sheetName val="8. Otros Gastos"/>
      <sheetName val="Instituciones"/>
      <sheetName val="Listas"/>
      <sheetName val="Hoja1"/>
    </sheetNames>
    <sheetDataSet>
      <sheetData sheetId="12">
        <row r="2">
          <cell r="D2" t="str">
            <v>CONVENIO MARCO</v>
          </cell>
        </row>
        <row r="3">
          <cell r="D3" t="str">
            <v>LICITACIÓN PÚBLICA</v>
          </cell>
        </row>
        <row r="4">
          <cell r="D4" t="str">
            <v>LICITACIÓN PRIVADA</v>
          </cell>
        </row>
        <row r="5">
          <cell r="D5" t="str">
            <v>TRATO DIRECTO</v>
          </cell>
        </row>
        <row r="6">
          <cell r="D6" t="str">
            <v>OTROS GASTOS MENORES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Factores"/>
    </sheetNames>
    <sheetDataSet>
      <sheetData sheetId="1">
        <row r="3">
          <cell r="B3" t="str">
            <v>Compra menor a 1.000 UTM</v>
          </cell>
        </row>
        <row r="4">
          <cell r="B4" t="str">
            <v>Gran Compra</v>
          </cell>
        </row>
        <row r="5">
          <cell r="B5" t="str">
            <v>Licitación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87"/>
  <sheetViews>
    <sheetView showGridLines="0" tabSelected="1" zoomScalePageLayoutView="0" workbookViewId="0" topLeftCell="B1">
      <selection activeCell="H35" sqref="H35"/>
    </sheetView>
  </sheetViews>
  <sheetFormatPr defaultColWidth="11.421875" defaultRowHeight="15"/>
  <cols>
    <col min="3" max="3" width="15.421875" style="0" bestFit="1" customWidth="1"/>
    <col min="4" max="4" width="55.00390625" style="0" bestFit="1" customWidth="1"/>
    <col min="5" max="5" width="28.421875" style="0" bestFit="1" customWidth="1"/>
    <col min="6" max="6" width="46.00390625" style="21" customWidth="1"/>
    <col min="7" max="7" width="23.57421875" style="21" customWidth="1"/>
    <col min="8" max="8" width="24.421875" style="0" customWidth="1"/>
    <col min="9" max="9" width="12.00390625" style="0" bestFit="1" customWidth="1"/>
    <col min="10" max="10" width="13.8515625" style="0" bestFit="1" customWidth="1"/>
    <col min="11" max="11" width="14.8515625" style="0" bestFit="1" customWidth="1"/>
    <col min="12" max="12" width="13.8515625" style="0" bestFit="1" customWidth="1"/>
    <col min="13" max="13" width="14.57421875" style="0" bestFit="1" customWidth="1"/>
    <col min="14" max="14" width="5.00390625" style="0" bestFit="1" customWidth="1"/>
    <col min="15" max="15" width="13.00390625" style="0" bestFit="1" customWidth="1"/>
    <col min="16" max="16" width="13.7109375" style="0" bestFit="1" customWidth="1"/>
    <col min="17" max="17" width="14.7109375" style="0" bestFit="1" customWidth="1"/>
    <col min="18" max="18" width="18.421875" style="0" bestFit="1" customWidth="1"/>
    <col min="19" max="19" width="14.421875" style="0" bestFit="1" customWidth="1"/>
    <col min="20" max="20" width="27.00390625" style="0" bestFit="1" customWidth="1"/>
    <col min="21" max="22" width="22.57421875" style="0" bestFit="1" customWidth="1"/>
    <col min="23" max="23" width="17.421875" style="0" customWidth="1"/>
    <col min="24" max="24" width="15.00390625" style="21" bestFit="1" customWidth="1"/>
  </cols>
  <sheetData>
    <row r="1" ht="15.75" thickBot="1"/>
    <row r="2" spans="2:24" ht="19.5" thickBot="1">
      <c r="B2" s="81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  <c r="X2"/>
    </row>
    <row r="3" ht="15.75" thickBot="1"/>
    <row r="4" spans="7:19" s="21" customFormat="1" ht="15.75" thickBot="1">
      <c r="G4" s="25" t="s">
        <v>31</v>
      </c>
      <c r="I4" s="78" t="s">
        <v>33</v>
      </c>
      <c r="J4" s="79"/>
      <c r="K4" s="79"/>
      <c r="L4" s="79"/>
      <c r="M4" s="79"/>
      <c r="N4" s="79"/>
      <c r="O4" s="79"/>
      <c r="P4" s="79"/>
      <c r="Q4" s="79"/>
      <c r="R4" s="79"/>
      <c r="S4" s="80"/>
    </row>
    <row r="5" spans="2:24" ht="15" customHeight="1">
      <c r="B5" s="72" t="s">
        <v>0</v>
      </c>
      <c r="C5" s="55" t="s">
        <v>1</v>
      </c>
      <c r="D5" s="55" t="s">
        <v>3</v>
      </c>
      <c r="E5" s="74" t="s">
        <v>29</v>
      </c>
      <c r="F5" s="76" t="s">
        <v>32</v>
      </c>
      <c r="G5" s="64" t="s">
        <v>30</v>
      </c>
      <c r="H5" s="66" t="s">
        <v>28</v>
      </c>
      <c r="I5" s="68" t="s">
        <v>4</v>
      </c>
      <c r="J5" s="69"/>
      <c r="K5" s="69"/>
      <c r="L5" s="69"/>
      <c r="M5" s="69"/>
      <c r="N5" s="70"/>
      <c r="O5" s="68" t="s">
        <v>2</v>
      </c>
      <c r="P5" s="69"/>
      <c r="Q5" s="69"/>
      <c r="R5" s="69"/>
      <c r="S5" s="71"/>
      <c r="T5" s="72" t="s">
        <v>19</v>
      </c>
      <c r="U5" s="55" t="s">
        <v>20</v>
      </c>
      <c r="V5" s="55" t="s">
        <v>21</v>
      </c>
      <c r="W5" s="57" t="s">
        <v>22</v>
      </c>
      <c r="X5" s="59" t="s">
        <v>34</v>
      </c>
    </row>
    <row r="6" spans="2:24" ht="28.5" customHeight="1" thickBot="1">
      <c r="B6" s="73"/>
      <c r="C6" s="56"/>
      <c r="D6" s="56"/>
      <c r="E6" s="75"/>
      <c r="F6" s="77"/>
      <c r="G6" s="65"/>
      <c r="H6" s="67"/>
      <c r="I6" s="8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10" t="s">
        <v>10</v>
      </c>
      <c r="O6" s="8" t="s">
        <v>11</v>
      </c>
      <c r="P6" s="7" t="s">
        <v>12</v>
      </c>
      <c r="Q6" s="7" t="s">
        <v>13</v>
      </c>
      <c r="R6" s="7" t="s">
        <v>14</v>
      </c>
      <c r="S6" s="9" t="s">
        <v>15</v>
      </c>
      <c r="T6" s="73"/>
      <c r="U6" s="56"/>
      <c r="V6" s="56"/>
      <c r="W6" s="58"/>
      <c r="X6" s="60"/>
    </row>
    <row r="7" spans="2:24" ht="15">
      <c r="B7" s="44" t="s">
        <v>36</v>
      </c>
      <c r="C7" s="45" t="s">
        <v>63</v>
      </c>
      <c r="D7" s="46" t="s">
        <v>37</v>
      </c>
      <c r="E7" s="45" t="s">
        <v>64</v>
      </c>
      <c r="F7" s="49" t="s">
        <v>65</v>
      </c>
      <c r="G7" s="47" t="s">
        <v>70</v>
      </c>
      <c r="H7" s="49" t="s">
        <v>72</v>
      </c>
      <c r="I7" s="26"/>
      <c r="J7" s="27"/>
      <c r="K7" s="27"/>
      <c r="L7" s="27"/>
      <c r="M7" s="27">
        <v>130900</v>
      </c>
      <c r="N7" s="28"/>
      <c r="O7" s="26"/>
      <c r="P7" s="27"/>
      <c r="Q7" s="27"/>
      <c r="R7" s="27"/>
      <c r="S7" s="29"/>
      <c r="T7" s="38"/>
      <c r="U7" s="5">
        <f aca="true" t="shared" si="0" ref="U7:U37">SUM(I7:N7)</f>
        <v>130900</v>
      </c>
      <c r="V7" s="5">
        <f aca="true" t="shared" si="1" ref="V7:V37">SUM(O7:S7)</f>
        <v>0</v>
      </c>
      <c r="W7" s="11">
        <f aca="true" t="shared" si="2" ref="W7:W37">SUM(T7:V7)</f>
        <v>130900</v>
      </c>
      <c r="X7" s="42">
        <f aca="true" t="shared" si="3" ref="X7:X37">V7/W7</f>
        <v>0</v>
      </c>
    </row>
    <row r="8" spans="2:24" s="21" customFormat="1" ht="15">
      <c r="B8" s="44" t="s">
        <v>36</v>
      </c>
      <c r="C8" s="45" t="s">
        <v>63</v>
      </c>
      <c r="D8" s="46" t="s">
        <v>37</v>
      </c>
      <c r="E8" s="45" t="s">
        <v>64</v>
      </c>
      <c r="F8" s="49" t="s">
        <v>65</v>
      </c>
      <c r="G8" s="47" t="s">
        <v>70</v>
      </c>
      <c r="H8" s="49" t="s">
        <v>72</v>
      </c>
      <c r="I8" s="26"/>
      <c r="J8" s="27"/>
      <c r="K8" s="27"/>
      <c r="L8" s="27"/>
      <c r="M8" s="27">
        <v>130900</v>
      </c>
      <c r="N8" s="28"/>
      <c r="O8" s="26"/>
      <c r="P8" s="27"/>
      <c r="Q8" s="27"/>
      <c r="R8" s="27"/>
      <c r="S8" s="29"/>
      <c r="T8" s="38"/>
      <c r="U8" s="5">
        <f t="shared" si="0"/>
        <v>130900</v>
      </c>
      <c r="V8" s="5">
        <f t="shared" si="1"/>
        <v>0</v>
      </c>
      <c r="W8" s="11">
        <f t="shared" si="2"/>
        <v>130900</v>
      </c>
      <c r="X8" s="42">
        <f t="shared" si="3"/>
        <v>0</v>
      </c>
    </row>
    <row r="9" spans="2:24" s="21" customFormat="1" ht="15">
      <c r="B9" s="44" t="s">
        <v>36</v>
      </c>
      <c r="C9" s="45" t="s">
        <v>63</v>
      </c>
      <c r="D9" s="46" t="s">
        <v>37</v>
      </c>
      <c r="E9" s="45" t="s">
        <v>64</v>
      </c>
      <c r="F9" s="49" t="s">
        <v>65</v>
      </c>
      <c r="G9" s="47" t="s">
        <v>70</v>
      </c>
      <c r="H9" s="49" t="s">
        <v>72</v>
      </c>
      <c r="I9" s="26"/>
      <c r="J9" s="27"/>
      <c r="K9" s="27"/>
      <c r="L9" s="27"/>
      <c r="M9" s="27">
        <v>130900</v>
      </c>
      <c r="N9" s="28"/>
      <c r="O9" s="26"/>
      <c r="P9" s="27"/>
      <c r="Q9" s="27"/>
      <c r="R9" s="27"/>
      <c r="S9" s="29"/>
      <c r="T9" s="38"/>
      <c r="U9" s="5">
        <f t="shared" si="0"/>
        <v>130900</v>
      </c>
      <c r="V9" s="5">
        <f t="shared" si="1"/>
        <v>0</v>
      </c>
      <c r="W9" s="11">
        <f t="shared" si="2"/>
        <v>130900</v>
      </c>
      <c r="X9" s="42">
        <f t="shared" si="3"/>
        <v>0</v>
      </c>
    </row>
    <row r="10" spans="2:24" s="21" customFormat="1" ht="15">
      <c r="B10" s="44" t="s">
        <v>36</v>
      </c>
      <c r="C10" s="45" t="s">
        <v>63</v>
      </c>
      <c r="D10" s="46" t="s">
        <v>38</v>
      </c>
      <c r="E10" s="45" t="s">
        <v>64</v>
      </c>
      <c r="F10" s="49" t="s">
        <v>66</v>
      </c>
      <c r="G10" s="47" t="s">
        <v>70</v>
      </c>
      <c r="H10" s="49" t="s">
        <v>66</v>
      </c>
      <c r="I10" s="26"/>
      <c r="J10" s="27"/>
      <c r="K10" s="27"/>
      <c r="L10" s="27"/>
      <c r="M10" s="27">
        <v>901333</v>
      </c>
      <c r="N10" s="28"/>
      <c r="O10" s="26"/>
      <c r="P10" s="27"/>
      <c r="Q10" s="27"/>
      <c r="R10" s="27"/>
      <c r="S10" s="29"/>
      <c r="T10" s="38"/>
      <c r="U10" s="5">
        <f t="shared" si="0"/>
        <v>901333</v>
      </c>
      <c r="V10" s="5">
        <f t="shared" si="1"/>
        <v>0</v>
      </c>
      <c r="W10" s="11">
        <f t="shared" si="2"/>
        <v>901333</v>
      </c>
      <c r="X10" s="42">
        <f t="shared" si="3"/>
        <v>0</v>
      </c>
    </row>
    <row r="11" spans="2:24" s="21" customFormat="1" ht="15">
      <c r="B11" s="44" t="s">
        <v>36</v>
      </c>
      <c r="C11" s="45" t="s">
        <v>63</v>
      </c>
      <c r="D11" s="46" t="s">
        <v>39</v>
      </c>
      <c r="E11" s="45" t="s">
        <v>64</v>
      </c>
      <c r="F11" s="49" t="s">
        <v>67</v>
      </c>
      <c r="G11" s="47" t="s">
        <v>70</v>
      </c>
      <c r="H11" s="49" t="s">
        <v>73</v>
      </c>
      <c r="I11" s="26"/>
      <c r="J11" s="27"/>
      <c r="K11" s="27"/>
      <c r="L11" s="27"/>
      <c r="M11" s="27">
        <v>284345</v>
      </c>
      <c r="N11" s="28"/>
      <c r="O11" s="26"/>
      <c r="P11" s="27"/>
      <c r="Q11" s="27"/>
      <c r="R11" s="27"/>
      <c r="S11" s="29"/>
      <c r="T11" s="38"/>
      <c r="U11" s="5">
        <f t="shared" si="0"/>
        <v>284345</v>
      </c>
      <c r="V11" s="5">
        <f t="shared" si="1"/>
        <v>0</v>
      </c>
      <c r="W11" s="11">
        <f t="shared" si="2"/>
        <v>284345</v>
      </c>
      <c r="X11" s="42">
        <f t="shared" si="3"/>
        <v>0</v>
      </c>
    </row>
    <row r="12" spans="2:24" s="21" customFormat="1" ht="15">
      <c r="B12" s="44" t="s">
        <v>36</v>
      </c>
      <c r="C12" s="45" t="s">
        <v>63</v>
      </c>
      <c r="D12" s="46" t="s">
        <v>40</v>
      </c>
      <c r="E12" s="45" t="s">
        <v>64</v>
      </c>
      <c r="F12" s="49" t="s">
        <v>67</v>
      </c>
      <c r="G12" s="47" t="s">
        <v>70</v>
      </c>
      <c r="H12" s="49" t="s">
        <v>73</v>
      </c>
      <c r="I12" s="26"/>
      <c r="J12" s="27"/>
      <c r="K12" s="27"/>
      <c r="L12" s="27"/>
      <c r="M12" s="27">
        <v>108098</v>
      </c>
      <c r="N12" s="28"/>
      <c r="O12" s="26"/>
      <c r="P12" s="27"/>
      <c r="Q12" s="27"/>
      <c r="R12" s="27"/>
      <c r="S12" s="29"/>
      <c r="T12" s="38"/>
      <c r="U12" s="5">
        <f t="shared" si="0"/>
        <v>108098</v>
      </c>
      <c r="V12" s="5">
        <f t="shared" si="1"/>
        <v>0</v>
      </c>
      <c r="W12" s="11">
        <f t="shared" si="2"/>
        <v>108098</v>
      </c>
      <c r="X12" s="42">
        <f t="shared" si="3"/>
        <v>0</v>
      </c>
    </row>
    <row r="13" spans="2:24" s="21" customFormat="1" ht="15">
      <c r="B13" s="44" t="s">
        <v>36</v>
      </c>
      <c r="C13" s="45" t="s">
        <v>63</v>
      </c>
      <c r="D13" s="46" t="s">
        <v>41</v>
      </c>
      <c r="E13" s="45" t="s">
        <v>64</v>
      </c>
      <c r="F13" s="49" t="s">
        <v>67</v>
      </c>
      <c r="G13" s="47" t="s">
        <v>70</v>
      </c>
      <c r="H13" s="49" t="s">
        <v>73</v>
      </c>
      <c r="I13" s="26"/>
      <c r="J13" s="27"/>
      <c r="K13" s="27"/>
      <c r="L13" s="27"/>
      <c r="M13" s="27">
        <v>89299</v>
      </c>
      <c r="N13" s="28"/>
      <c r="O13" s="26"/>
      <c r="P13" s="27"/>
      <c r="Q13" s="27"/>
      <c r="R13" s="27"/>
      <c r="S13" s="29"/>
      <c r="T13" s="38"/>
      <c r="U13" s="5">
        <f t="shared" si="0"/>
        <v>89299</v>
      </c>
      <c r="V13" s="5">
        <f t="shared" si="1"/>
        <v>0</v>
      </c>
      <c r="W13" s="11">
        <f t="shared" si="2"/>
        <v>89299</v>
      </c>
      <c r="X13" s="42">
        <f t="shared" si="3"/>
        <v>0</v>
      </c>
    </row>
    <row r="14" spans="2:24" s="21" customFormat="1" ht="15">
      <c r="B14" s="44" t="s">
        <v>36</v>
      </c>
      <c r="C14" s="45" t="s">
        <v>63</v>
      </c>
      <c r="D14" s="46" t="s">
        <v>42</v>
      </c>
      <c r="E14" s="45" t="s">
        <v>64</v>
      </c>
      <c r="F14" s="49" t="s">
        <v>67</v>
      </c>
      <c r="G14" s="47" t="s">
        <v>70</v>
      </c>
      <c r="H14" s="49" t="s">
        <v>73</v>
      </c>
      <c r="I14" s="26"/>
      <c r="J14" s="27"/>
      <c r="K14" s="27"/>
      <c r="L14" s="27"/>
      <c r="M14" s="27">
        <v>1299524</v>
      </c>
      <c r="N14" s="28"/>
      <c r="O14" s="26"/>
      <c r="P14" s="27"/>
      <c r="Q14" s="27"/>
      <c r="R14" s="27"/>
      <c r="S14" s="29"/>
      <c r="T14" s="38"/>
      <c r="U14" s="5">
        <f t="shared" si="0"/>
        <v>1299524</v>
      </c>
      <c r="V14" s="5">
        <f t="shared" si="1"/>
        <v>0</v>
      </c>
      <c r="W14" s="11">
        <f t="shared" si="2"/>
        <v>1299524</v>
      </c>
      <c r="X14" s="42">
        <f t="shared" si="3"/>
        <v>0</v>
      </c>
    </row>
    <row r="15" spans="2:24" s="21" customFormat="1" ht="15">
      <c r="B15" s="44" t="s">
        <v>36</v>
      </c>
      <c r="C15" s="45" t="s">
        <v>63</v>
      </c>
      <c r="D15" s="46" t="s">
        <v>43</v>
      </c>
      <c r="E15" s="45" t="s">
        <v>64</v>
      </c>
      <c r="F15" s="49" t="s">
        <v>67</v>
      </c>
      <c r="G15" s="47" t="s">
        <v>70</v>
      </c>
      <c r="H15" s="49" t="s">
        <v>73</v>
      </c>
      <c r="I15" s="26"/>
      <c r="J15" s="27"/>
      <c r="K15" s="27"/>
      <c r="L15" s="27"/>
      <c r="M15" s="27">
        <v>448841</v>
      </c>
      <c r="N15" s="28"/>
      <c r="O15" s="26"/>
      <c r="P15" s="27"/>
      <c r="Q15" s="27"/>
      <c r="R15" s="27"/>
      <c r="S15" s="29"/>
      <c r="T15" s="38"/>
      <c r="U15" s="5">
        <f t="shared" si="0"/>
        <v>448841</v>
      </c>
      <c r="V15" s="5">
        <f t="shared" si="1"/>
        <v>0</v>
      </c>
      <c r="W15" s="11">
        <f t="shared" si="2"/>
        <v>448841</v>
      </c>
      <c r="X15" s="42">
        <f t="shared" si="3"/>
        <v>0</v>
      </c>
    </row>
    <row r="16" spans="2:24" s="21" customFormat="1" ht="15">
      <c r="B16" s="44" t="s">
        <v>36</v>
      </c>
      <c r="C16" s="45" t="s">
        <v>63</v>
      </c>
      <c r="D16" s="46" t="s">
        <v>44</v>
      </c>
      <c r="E16" s="45" t="s">
        <v>64</v>
      </c>
      <c r="F16" s="49" t="s">
        <v>67</v>
      </c>
      <c r="G16" s="47" t="s">
        <v>70</v>
      </c>
      <c r="H16" s="49" t="s">
        <v>73</v>
      </c>
      <c r="I16" s="26"/>
      <c r="J16" s="27"/>
      <c r="K16" s="27"/>
      <c r="L16" s="27"/>
      <c r="M16" s="27">
        <v>93998</v>
      </c>
      <c r="N16" s="28"/>
      <c r="O16" s="26"/>
      <c r="P16" s="27"/>
      <c r="Q16" s="27"/>
      <c r="R16" s="27"/>
      <c r="S16" s="29"/>
      <c r="T16" s="38"/>
      <c r="U16" s="5">
        <f t="shared" si="0"/>
        <v>93998</v>
      </c>
      <c r="V16" s="5">
        <f t="shared" si="1"/>
        <v>0</v>
      </c>
      <c r="W16" s="11">
        <f t="shared" si="2"/>
        <v>93998</v>
      </c>
      <c r="X16" s="42">
        <f t="shared" si="3"/>
        <v>0</v>
      </c>
    </row>
    <row r="17" spans="2:24" s="21" customFormat="1" ht="15">
      <c r="B17" s="44" t="s">
        <v>36</v>
      </c>
      <c r="C17" s="45" t="s">
        <v>63</v>
      </c>
      <c r="D17" s="46" t="s">
        <v>45</v>
      </c>
      <c r="E17" s="45" t="s">
        <v>64</v>
      </c>
      <c r="F17" s="49" t="s">
        <v>65</v>
      </c>
      <c r="G17" s="47" t="s">
        <v>70</v>
      </c>
      <c r="H17" s="49" t="s">
        <v>72</v>
      </c>
      <c r="I17" s="26"/>
      <c r="J17" s="27"/>
      <c r="K17" s="27"/>
      <c r="L17" s="27"/>
      <c r="M17" s="27">
        <v>130900</v>
      </c>
      <c r="N17" s="28"/>
      <c r="O17" s="26"/>
      <c r="P17" s="27"/>
      <c r="Q17" s="27"/>
      <c r="R17" s="27"/>
      <c r="S17" s="29"/>
      <c r="T17" s="38"/>
      <c r="U17" s="5">
        <f t="shared" si="0"/>
        <v>130900</v>
      </c>
      <c r="V17" s="5">
        <f t="shared" si="1"/>
        <v>0</v>
      </c>
      <c r="W17" s="11">
        <f t="shared" si="2"/>
        <v>130900</v>
      </c>
      <c r="X17" s="42">
        <f t="shared" si="3"/>
        <v>0</v>
      </c>
    </row>
    <row r="18" spans="2:24" s="21" customFormat="1" ht="15">
      <c r="B18" s="44" t="s">
        <v>36</v>
      </c>
      <c r="C18" s="45" t="s">
        <v>63</v>
      </c>
      <c r="D18" s="46" t="s">
        <v>46</v>
      </c>
      <c r="E18" s="45" t="s">
        <v>64</v>
      </c>
      <c r="F18" s="49" t="s">
        <v>66</v>
      </c>
      <c r="G18" s="47" t="s">
        <v>70</v>
      </c>
      <c r="H18" s="49" t="s">
        <v>66</v>
      </c>
      <c r="I18" s="26"/>
      <c r="J18" s="27"/>
      <c r="K18" s="27"/>
      <c r="L18" s="27"/>
      <c r="M18" s="27">
        <v>901928</v>
      </c>
      <c r="N18" s="28"/>
      <c r="O18" s="26"/>
      <c r="P18" s="27"/>
      <c r="Q18" s="27"/>
      <c r="R18" s="27"/>
      <c r="S18" s="29"/>
      <c r="T18" s="38"/>
      <c r="U18" s="5">
        <f t="shared" si="0"/>
        <v>901928</v>
      </c>
      <c r="V18" s="5">
        <f t="shared" si="1"/>
        <v>0</v>
      </c>
      <c r="W18" s="11">
        <f t="shared" si="2"/>
        <v>901928</v>
      </c>
      <c r="X18" s="42">
        <f t="shared" si="3"/>
        <v>0</v>
      </c>
    </row>
    <row r="19" spans="2:24" s="21" customFormat="1" ht="15">
      <c r="B19" s="44" t="s">
        <v>36</v>
      </c>
      <c r="C19" s="45" t="s">
        <v>63</v>
      </c>
      <c r="D19" s="46" t="s">
        <v>47</v>
      </c>
      <c r="E19" s="45" t="s">
        <v>64</v>
      </c>
      <c r="F19" s="49" t="s">
        <v>65</v>
      </c>
      <c r="G19" s="47" t="s">
        <v>70</v>
      </c>
      <c r="H19" s="49" t="s">
        <v>72</v>
      </c>
      <c r="I19" s="26"/>
      <c r="J19" s="27"/>
      <c r="K19" s="27"/>
      <c r="L19" s="27"/>
      <c r="M19" s="27">
        <v>130900</v>
      </c>
      <c r="N19" s="28"/>
      <c r="O19" s="26"/>
      <c r="P19" s="27"/>
      <c r="Q19" s="27"/>
      <c r="R19" s="27"/>
      <c r="S19" s="29"/>
      <c r="T19" s="38"/>
      <c r="U19" s="5">
        <f t="shared" si="0"/>
        <v>130900</v>
      </c>
      <c r="V19" s="5">
        <f t="shared" si="1"/>
        <v>0</v>
      </c>
      <c r="W19" s="11">
        <f t="shared" si="2"/>
        <v>130900</v>
      </c>
      <c r="X19" s="42">
        <f t="shared" si="3"/>
        <v>0</v>
      </c>
    </row>
    <row r="20" spans="2:24" s="21" customFormat="1" ht="15">
      <c r="B20" s="44" t="s">
        <v>36</v>
      </c>
      <c r="C20" s="45" t="s">
        <v>63</v>
      </c>
      <c r="D20" s="46" t="s">
        <v>48</v>
      </c>
      <c r="E20" s="45" t="s">
        <v>64</v>
      </c>
      <c r="F20" s="49" t="s">
        <v>65</v>
      </c>
      <c r="G20" s="47" t="s">
        <v>70</v>
      </c>
      <c r="H20" s="49" t="s">
        <v>72</v>
      </c>
      <c r="I20" s="26"/>
      <c r="J20" s="27"/>
      <c r="K20" s="27"/>
      <c r="L20" s="27"/>
      <c r="M20" s="27">
        <v>130900</v>
      </c>
      <c r="N20" s="28"/>
      <c r="O20" s="26"/>
      <c r="P20" s="27"/>
      <c r="Q20" s="27"/>
      <c r="R20" s="27"/>
      <c r="S20" s="29"/>
      <c r="T20" s="38"/>
      <c r="U20" s="5">
        <f t="shared" si="0"/>
        <v>130900</v>
      </c>
      <c r="V20" s="5">
        <f t="shared" si="1"/>
        <v>0</v>
      </c>
      <c r="W20" s="11">
        <f t="shared" si="2"/>
        <v>130900</v>
      </c>
      <c r="X20" s="42">
        <f t="shared" si="3"/>
        <v>0</v>
      </c>
    </row>
    <row r="21" spans="2:24" s="21" customFormat="1" ht="15">
      <c r="B21" s="44" t="s">
        <v>36</v>
      </c>
      <c r="C21" s="45" t="s">
        <v>63</v>
      </c>
      <c r="D21" s="46" t="s">
        <v>49</v>
      </c>
      <c r="E21" s="45" t="s">
        <v>64</v>
      </c>
      <c r="F21" s="49" t="s">
        <v>65</v>
      </c>
      <c r="G21" s="47" t="s">
        <v>70</v>
      </c>
      <c r="H21" s="49" t="s">
        <v>72</v>
      </c>
      <c r="I21" s="26"/>
      <c r="J21" s="27"/>
      <c r="K21" s="27"/>
      <c r="L21" s="27"/>
      <c r="M21" s="27">
        <v>130900</v>
      </c>
      <c r="N21" s="28"/>
      <c r="O21" s="26"/>
      <c r="P21" s="27"/>
      <c r="Q21" s="27"/>
      <c r="R21" s="27"/>
      <c r="S21" s="29"/>
      <c r="T21" s="38"/>
      <c r="U21" s="5">
        <f t="shared" si="0"/>
        <v>130900</v>
      </c>
      <c r="V21" s="5">
        <f t="shared" si="1"/>
        <v>0</v>
      </c>
      <c r="W21" s="11">
        <f t="shared" si="2"/>
        <v>130900</v>
      </c>
      <c r="X21" s="42">
        <f t="shared" si="3"/>
        <v>0</v>
      </c>
    </row>
    <row r="22" spans="2:24" s="21" customFormat="1" ht="15">
      <c r="B22" s="44" t="s">
        <v>36</v>
      </c>
      <c r="C22" s="45" t="s">
        <v>63</v>
      </c>
      <c r="D22" s="46" t="s">
        <v>50</v>
      </c>
      <c r="E22" s="45" t="s">
        <v>64</v>
      </c>
      <c r="F22" s="49" t="s">
        <v>65</v>
      </c>
      <c r="G22" s="47" t="s">
        <v>70</v>
      </c>
      <c r="H22" s="49" t="s">
        <v>72</v>
      </c>
      <c r="I22" s="26"/>
      <c r="J22" s="27"/>
      <c r="K22" s="27"/>
      <c r="L22" s="27"/>
      <c r="M22" s="27">
        <v>130900</v>
      </c>
      <c r="N22" s="28"/>
      <c r="O22" s="26"/>
      <c r="P22" s="27"/>
      <c r="Q22" s="27"/>
      <c r="R22" s="27"/>
      <c r="S22" s="29"/>
      <c r="T22" s="38"/>
      <c r="U22" s="5">
        <f t="shared" si="0"/>
        <v>130900</v>
      </c>
      <c r="V22" s="5">
        <f t="shared" si="1"/>
        <v>0</v>
      </c>
      <c r="W22" s="11">
        <f t="shared" si="2"/>
        <v>130900</v>
      </c>
      <c r="X22" s="42">
        <f t="shared" si="3"/>
        <v>0</v>
      </c>
    </row>
    <row r="23" spans="2:24" s="21" customFormat="1" ht="15">
      <c r="B23" s="44" t="s">
        <v>36</v>
      </c>
      <c r="C23" s="45" t="s">
        <v>63</v>
      </c>
      <c r="D23" s="46" t="s">
        <v>51</v>
      </c>
      <c r="E23" s="45" t="s">
        <v>64</v>
      </c>
      <c r="F23" s="49" t="s">
        <v>65</v>
      </c>
      <c r="G23" s="47" t="s">
        <v>70</v>
      </c>
      <c r="H23" s="49" t="s">
        <v>72</v>
      </c>
      <c r="I23" s="26"/>
      <c r="J23" s="27"/>
      <c r="K23" s="27"/>
      <c r="L23" s="27"/>
      <c r="M23" s="27">
        <v>130900</v>
      </c>
      <c r="N23" s="28"/>
      <c r="O23" s="26"/>
      <c r="P23" s="27"/>
      <c r="Q23" s="27"/>
      <c r="R23" s="27"/>
      <c r="S23" s="29"/>
      <c r="T23" s="38"/>
      <c r="U23" s="5">
        <f t="shared" si="0"/>
        <v>130900</v>
      </c>
      <c r="V23" s="5">
        <f t="shared" si="1"/>
        <v>0</v>
      </c>
      <c r="W23" s="11">
        <f t="shared" si="2"/>
        <v>130900</v>
      </c>
      <c r="X23" s="42">
        <f t="shared" si="3"/>
        <v>0</v>
      </c>
    </row>
    <row r="24" spans="2:24" s="21" customFormat="1" ht="15">
      <c r="B24" s="44" t="s">
        <v>36</v>
      </c>
      <c r="C24" s="45" t="s">
        <v>63</v>
      </c>
      <c r="D24" s="46" t="s">
        <v>52</v>
      </c>
      <c r="E24" s="45" t="s">
        <v>64</v>
      </c>
      <c r="F24" s="49" t="s">
        <v>65</v>
      </c>
      <c r="G24" s="47" t="s">
        <v>70</v>
      </c>
      <c r="H24" s="49" t="s">
        <v>72</v>
      </c>
      <c r="I24" s="26"/>
      <c r="J24" s="27"/>
      <c r="K24" s="27"/>
      <c r="L24" s="27"/>
      <c r="M24" s="27">
        <v>130900</v>
      </c>
      <c r="N24" s="28"/>
      <c r="O24" s="26"/>
      <c r="P24" s="27"/>
      <c r="Q24" s="27"/>
      <c r="R24" s="27"/>
      <c r="S24" s="29"/>
      <c r="T24" s="38"/>
      <c r="U24" s="5">
        <f t="shared" si="0"/>
        <v>130900</v>
      </c>
      <c r="V24" s="5">
        <f t="shared" si="1"/>
        <v>0</v>
      </c>
      <c r="W24" s="11">
        <f t="shared" si="2"/>
        <v>130900</v>
      </c>
      <c r="X24" s="42">
        <f t="shared" si="3"/>
        <v>0</v>
      </c>
    </row>
    <row r="25" spans="2:24" s="21" customFormat="1" ht="15">
      <c r="B25" s="44" t="s">
        <v>36</v>
      </c>
      <c r="C25" s="45" t="s">
        <v>63</v>
      </c>
      <c r="D25" s="46" t="s">
        <v>53</v>
      </c>
      <c r="E25" s="45" t="s">
        <v>64</v>
      </c>
      <c r="F25" s="49" t="s">
        <v>65</v>
      </c>
      <c r="G25" s="47" t="s">
        <v>70</v>
      </c>
      <c r="H25" s="49" t="s">
        <v>72</v>
      </c>
      <c r="I25" s="26"/>
      <c r="J25" s="27"/>
      <c r="K25" s="27"/>
      <c r="L25" s="27"/>
      <c r="M25" s="27">
        <v>130900</v>
      </c>
      <c r="N25" s="28"/>
      <c r="O25" s="26"/>
      <c r="P25" s="27"/>
      <c r="Q25" s="27"/>
      <c r="R25" s="27"/>
      <c r="S25" s="29"/>
      <c r="T25" s="38"/>
      <c r="U25" s="5">
        <f t="shared" si="0"/>
        <v>130900</v>
      </c>
      <c r="V25" s="5">
        <f t="shared" si="1"/>
        <v>0</v>
      </c>
      <c r="W25" s="11">
        <f t="shared" si="2"/>
        <v>130900</v>
      </c>
      <c r="X25" s="42">
        <f t="shared" si="3"/>
        <v>0</v>
      </c>
    </row>
    <row r="26" spans="2:24" s="21" customFormat="1" ht="15">
      <c r="B26" s="44" t="s">
        <v>36</v>
      </c>
      <c r="C26" s="45" t="s">
        <v>63</v>
      </c>
      <c r="D26" s="46" t="s">
        <v>54</v>
      </c>
      <c r="E26" s="45" t="s">
        <v>64</v>
      </c>
      <c r="F26" s="49" t="s">
        <v>65</v>
      </c>
      <c r="G26" s="47" t="s">
        <v>70</v>
      </c>
      <c r="H26" s="49" t="s">
        <v>72</v>
      </c>
      <c r="I26" s="26"/>
      <c r="J26" s="27"/>
      <c r="K26" s="27"/>
      <c r="L26" s="27"/>
      <c r="M26" s="27">
        <v>130900</v>
      </c>
      <c r="N26" s="28"/>
      <c r="O26" s="26"/>
      <c r="P26" s="27"/>
      <c r="Q26" s="27"/>
      <c r="R26" s="27"/>
      <c r="S26" s="29"/>
      <c r="T26" s="38"/>
      <c r="U26" s="5">
        <f t="shared" si="0"/>
        <v>130900</v>
      </c>
      <c r="V26" s="5">
        <f t="shared" si="1"/>
        <v>0</v>
      </c>
      <c r="W26" s="11">
        <f t="shared" si="2"/>
        <v>130900</v>
      </c>
      <c r="X26" s="42">
        <f t="shared" si="3"/>
        <v>0</v>
      </c>
    </row>
    <row r="27" spans="2:24" s="21" customFormat="1" ht="15">
      <c r="B27" s="44" t="s">
        <v>36</v>
      </c>
      <c r="C27" s="45" t="s">
        <v>63</v>
      </c>
      <c r="D27" s="46" t="s">
        <v>55</v>
      </c>
      <c r="E27" s="45" t="s">
        <v>64</v>
      </c>
      <c r="F27" s="49" t="s">
        <v>67</v>
      </c>
      <c r="G27" s="47" t="s">
        <v>70</v>
      </c>
      <c r="H27" s="49" t="s">
        <v>73</v>
      </c>
      <c r="I27" s="26"/>
      <c r="J27" s="27"/>
      <c r="K27" s="27"/>
      <c r="L27" s="27"/>
      <c r="M27" s="27">
        <v>77549</v>
      </c>
      <c r="N27" s="28"/>
      <c r="O27" s="26"/>
      <c r="P27" s="27"/>
      <c r="Q27" s="27"/>
      <c r="R27" s="27"/>
      <c r="S27" s="29"/>
      <c r="T27" s="38"/>
      <c r="U27" s="5">
        <f t="shared" si="0"/>
        <v>77549</v>
      </c>
      <c r="V27" s="5">
        <f t="shared" si="1"/>
        <v>0</v>
      </c>
      <c r="W27" s="11">
        <f t="shared" si="2"/>
        <v>77549</v>
      </c>
      <c r="X27" s="42">
        <f t="shared" si="3"/>
        <v>0</v>
      </c>
    </row>
    <row r="28" spans="2:24" s="21" customFormat="1" ht="15">
      <c r="B28" s="44" t="s">
        <v>36</v>
      </c>
      <c r="C28" s="45" t="s">
        <v>63</v>
      </c>
      <c r="D28" s="46" t="s">
        <v>55</v>
      </c>
      <c r="E28" s="45" t="s">
        <v>64</v>
      </c>
      <c r="F28" s="49" t="s">
        <v>67</v>
      </c>
      <c r="G28" s="47" t="s">
        <v>70</v>
      </c>
      <c r="H28" s="49" t="s">
        <v>73</v>
      </c>
      <c r="I28" s="26"/>
      <c r="J28" s="27"/>
      <c r="K28" s="27"/>
      <c r="L28" s="27"/>
      <c r="M28" s="27">
        <v>25555</v>
      </c>
      <c r="N28" s="28"/>
      <c r="O28" s="26"/>
      <c r="P28" s="27"/>
      <c r="Q28" s="27"/>
      <c r="R28" s="27"/>
      <c r="S28" s="29"/>
      <c r="T28" s="38"/>
      <c r="U28" s="5">
        <f t="shared" si="0"/>
        <v>25555</v>
      </c>
      <c r="V28" s="5">
        <f t="shared" si="1"/>
        <v>0</v>
      </c>
      <c r="W28" s="11">
        <f t="shared" si="2"/>
        <v>25555</v>
      </c>
      <c r="X28" s="42">
        <f t="shared" si="3"/>
        <v>0</v>
      </c>
    </row>
    <row r="29" spans="2:24" s="21" customFormat="1" ht="15">
      <c r="B29" s="44" t="s">
        <v>36</v>
      </c>
      <c r="C29" s="45" t="s">
        <v>63</v>
      </c>
      <c r="D29" s="46" t="s">
        <v>55</v>
      </c>
      <c r="E29" s="45" t="s">
        <v>64</v>
      </c>
      <c r="F29" s="49" t="s">
        <v>67</v>
      </c>
      <c r="G29" s="47" t="s">
        <v>70</v>
      </c>
      <c r="H29" s="49" t="s">
        <v>73</v>
      </c>
      <c r="I29" s="26"/>
      <c r="J29" s="27"/>
      <c r="K29" s="27"/>
      <c r="L29" s="27"/>
      <c r="M29" s="27">
        <v>178886</v>
      </c>
      <c r="N29" s="28"/>
      <c r="O29" s="26"/>
      <c r="P29" s="27"/>
      <c r="Q29" s="27"/>
      <c r="R29" s="27"/>
      <c r="S29" s="29"/>
      <c r="T29" s="38"/>
      <c r="U29" s="5">
        <f t="shared" si="0"/>
        <v>178886</v>
      </c>
      <c r="V29" s="5">
        <f t="shared" si="1"/>
        <v>0</v>
      </c>
      <c r="W29" s="11">
        <f t="shared" si="2"/>
        <v>178886</v>
      </c>
      <c r="X29" s="42">
        <f t="shared" si="3"/>
        <v>0</v>
      </c>
    </row>
    <row r="30" spans="2:24" s="21" customFormat="1" ht="15">
      <c r="B30" s="44" t="s">
        <v>36</v>
      </c>
      <c r="C30" s="45" t="s">
        <v>63</v>
      </c>
      <c r="D30" s="46" t="s">
        <v>55</v>
      </c>
      <c r="E30" s="45" t="s">
        <v>64</v>
      </c>
      <c r="F30" s="49" t="s">
        <v>67</v>
      </c>
      <c r="G30" s="47" t="s">
        <v>70</v>
      </c>
      <c r="H30" s="49" t="s">
        <v>73</v>
      </c>
      <c r="I30" s="26"/>
      <c r="J30" s="27"/>
      <c r="K30" s="27"/>
      <c r="L30" s="27"/>
      <c r="M30" s="27">
        <v>61099</v>
      </c>
      <c r="N30" s="28"/>
      <c r="O30" s="26"/>
      <c r="P30" s="27"/>
      <c r="Q30" s="27"/>
      <c r="R30" s="27"/>
      <c r="S30" s="29"/>
      <c r="T30" s="38"/>
      <c r="U30" s="5">
        <f t="shared" si="0"/>
        <v>61099</v>
      </c>
      <c r="V30" s="5">
        <f t="shared" si="1"/>
        <v>0</v>
      </c>
      <c r="W30" s="11">
        <f t="shared" si="2"/>
        <v>61099</v>
      </c>
      <c r="X30" s="42">
        <f t="shared" si="3"/>
        <v>0</v>
      </c>
    </row>
    <row r="31" spans="2:24" s="21" customFormat="1" ht="15">
      <c r="B31" s="44" t="s">
        <v>36</v>
      </c>
      <c r="C31" s="45" t="s">
        <v>63</v>
      </c>
      <c r="D31" s="46" t="s">
        <v>55</v>
      </c>
      <c r="E31" s="45" t="s">
        <v>64</v>
      </c>
      <c r="F31" s="49" t="s">
        <v>67</v>
      </c>
      <c r="G31" s="47" t="s">
        <v>70</v>
      </c>
      <c r="H31" s="49" t="s">
        <v>73</v>
      </c>
      <c r="I31" s="26"/>
      <c r="J31" s="27"/>
      <c r="K31" s="27"/>
      <c r="L31" s="27"/>
      <c r="M31" s="27">
        <v>606288</v>
      </c>
      <c r="N31" s="28"/>
      <c r="O31" s="26"/>
      <c r="P31" s="27"/>
      <c r="Q31" s="27"/>
      <c r="R31" s="27"/>
      <c r="S31" s="29"/>
      <c r="T31" s="38"/>
      <c r="U31" s="5">
        <f t="shared" si="0"/>
        <v>606288</v>
      </c>
      <c r="V31" s="5">
        <f t="shared" si="1"/>
        <v>0</v>
      </c>
      <c r="W31" s="11">
        <f t="shared" si="2"/>
        <v>606288</v>
      </c>
      <c r="X31" s="42">
        <f t="shared" si="3"/>
        <v>0</v>
      </c>
    </row>
    <row r="32" spans="2:24" s="21" customFormat="1" ht="15">
      <c r="B32" s="44" t="s">
        <v>36</v>
      </c>
      <c r="C32" s="45" t="s">
        <v>63</v>
      </c>
      <c r="D32" s="46" t="s">
        <v>56</v>
      </c>
      <c r="E32" s="45" t="s">
        <v>64</v>
      </c>
      <c r="F32" s="49" t="s">
        <v>67</v>
      </c>
      <c r="G32" s="47" t="s">
        <v>70</v>
      </c>
      <c r="H32" s="49" t="s">
        <v>73</v>
      </c>
      <c r="I32" s="26"/>
      <c r="J32" s="27"/>
      <c r="K32" s="27"/>
      <c r="L32" s="27"/>
      <c r="M32" s="27">
        <v>153723</v>
      </c>
      <c r="N32" s="28"/>
      <c r="O32" s="26"/>
      <c r="P32" s="27"/>
      <c r="Q32" s="27"/>
      <c r="R32" s="27"/>
      <c r="S32" s="29"/>
      <c r="T32" s="38"/>
      <c r="U32" s="5">
        <f t="shared" si="0"/>
        <v>153723</v>
      </c>
      <c r="V32" s="5">
        <f t="shared" si="1"/>
        <v>0</v>
      </c>
      <c r="W32" s="11">
        <f t="shared" si="2"/>
        <v>153723</v>
      </c>
      <c r="X32" s="42">
        <f t="shared" si="3"/>
        <v>0</v>
      </c>
    </row>
    <row r="33" spans="2:24" s="21" customFormat="1" ht="15">
      <c r="B33" s="44" t="s">
        <v>36</v>
      </c>
      <c r="C33" s="45" t="s">
        <v>63</v>
      </c>
      <c r="D33" s="46" t="s">
        <v>57</v>
      </c>
      <c r="E33" s="45" t="s">
        <v>64</v>
      </c>
      <c r="F33" s="49" t="s">
        <v>67</v>
      </c>
      <c r="G33" s="47" t="s">
        <v>70</v>
      </c>
      <c r="H33" s="49" t="s">
        <v>73</v>
      </c>
      <c r="I33" s="26"/>
      <c r="J33" s="27"/>
      <c r="K33" s="27"/>
      <c r="L33" s="27"/>
      <c r="M33" s="27">
        <v>200790</v>
      </c>
      <c r="N33" s="28"/>
      <c r="O33" s="26"/>
      <c r="P33" s="27"/>
      <c r="Q33" s="27"/>
      <c r="R33" s="27"/>
      <c r="S33" s="29"/>
      <c r="T33" s="38"/>
      <c r="U33" s="5">
        <f t="shared" si="0"/>
        <v>200790</v>
      </c>
      <c r="V33" s="5">
        <f t="shared" si="1"/>
        <v>0</v>
      </c>
      <c r="W33" s="11">
        <f t="shared" si="2"/>
        <v>200790</v>
      </c>
      <c r="X33" s="42">
        <f t="shared" si="3"/>
        <v>0</v>
      </c>
    </row>
    <row r="34" spans="2:24" s="21" customFormat="1" ht="15">
      <c r="B34" s="44" t="s">
        <v>36</v>
      </c>
      <c r="C34" s="45" t="s">
        <v>63</v>
      </c>
      <c r="D34" s="46" t="s">
        <v>58</v>
      </c>
      <c r="E34" s="45" t="s">
        <v>64</v>
      </c>
      <c r="F34" s="49" t="s">
        <v>68</v>
      </c>
      <c r="G34" s="47" t="s">
        <v>70</v>
      </c>
      <c r="H34" s="49" t="s">
        <v>68</v>
      </c>
      <c r="I34" s="26"/>
      <c r="J34" s="27"/>
      <c r="K34" s="27"/>
      <c r="L34" s="27"/>
      <c r="M34" s="27">
        <v>485818</v>
      </c>
      <c r="N34" s="28"/>
      <c r="O34" s="26"/>
      <c r="P34" s="27"/>
      <c r="Q34" s="27"/>
      <c r="R34" s="27"/>
      <c r="S34" s="29"/>
      <c r="T34" s="38"/>
      <c r="U34" s="5">
        <f t="shared" si="0"/>
        <v>485818</v>
      </c>
      <c r="V34" s="5">
        <f t="shared" si="1"/>
        <v>0</v>
      </c>
      <c r="W34" s="11">
        <f t="shared" si="2"/>
        <v>485818</v>
      </c>
      <c r="X34" s="42">
        <f t="shared" si="3"/>
        <v>0</v>
      </c>
    </row>
    <row r="35" spans="2:24" s="21" customFormat="1" ht="15">
      <c r="B35" s="44" t="s">
        <v>36</v>
      </c>
      <c r="C35" s="45" t="s">
        <v>63</v>
      </c>
      <c r="D35" s="46" t="s">
        <v>59</v>
      </c>
      <c r="E35" s="45" t="s">
        <v>64</v>
      </c>
      <c r="F35" s="49" t="s">
        <v>69</v>
      </c>
      <c r="G35" s="47" t="s">
        <v>71</v>
      </c>
      <c r="H35" s="49" t="s">
        <v>69</v>
      </c>
      <c r="I35" s="26"/>
      <c r="J35" s="27"/>
      <c r="K35" s="27"/>
      <c r="L35" s="27"/>
      <c r="M35" s="27"/>
      <c r="N35" s="28"/>
      <c r="O35" s="26"/>
      <c r="P35" s="27"/>
      <c r="Q35" s="27">
        <v>56469</v>
      </c>
      <c r="R35" s="27"/>
      <c r="S35" s="29"/>
      <c r="T35" s="38"/>
      <c r="U35" s="5">
        <f t="shared" si="0"/>
        <v>0</v>
      </c>
      <c r="V35" s="5">
        <f t="shared" si="1"/>
        <v>56469</v>
      </c>
      <c r="W35" s="11">
        <f t="shared" si="2"/>
        <v>56469</v>
      </c>
      <c r="X35" s="42">
        <f t="shared" si="3"/>
        <v>1</v>
      </c>
    </row>
    <row r="36" spans="2:24" s="21" customFormat="1" ht="15">
      <c r="B36" s="44" t="s">
        <v>36</v>
      </c>
      <c r="C36" s="45" t="s">
        <v>63</v>
      </c>
      <c r="D36" s="46" t="s">
        <v>60</v>
      </c>
      <c r="E36" s="45" t="s">
        <v>64</v>
      </c>
      <c r="F36" s="49" t="s">
        <v>69</v>
      </c>
      <c r="G36" s="47" t="s">
        <v>71</v>
      </c>
      <c r="H36" s="49" t="s">
        <v>69</v>
      </c>
      <c r="I36" s="26"/>
      <c r="J36" s="27"/>
      <c r="K36" s="27"/>
      <c r="L36" s="27"/>
      <c r="M36" s="27"/>
      <c r="N36" s="28"/>
      <c r="O36" s="26"/>
      <c r="P36" s="27"/>
      <c r="Q36" s="27">
        <v>98155</v>
      </c>
      <c r="R36" s="27"/>
      <c r="S36" s="29"/>
      <c r="T36" s="38"/>
      <c r="U36" s="5">
        <f t="shared" si="0"/>
        <v>0</v>
      </c>
      <c r="V36" s="5">
        <f t="shared" si="1"/>
        <v>98155</v>
      </c>
      <c r="W36" s="11">
        <f t="shared" si="2"/>
        <v>98155</v>
      </c>
      <c r="X36" s="42">
        <f t="shared" si="3"/>
        <v>1</v>
      </c>
    </row>
    <row r="37" spans="2:24" s="21" customFormat="1" ht="15">
      <c r="B37" s="44" t="s">
        <v>36</v>
      </c>
      <c r="C37" s="45" t="s">
        <v>63</v>
      </c>
      <c r="D37" s="46" t="s">
        <v>61</v>
      </c>
      <c r="E37" s="45" t="s">
        <v>64</v>
      </c>
      <c r="F37" s="49" t="s">
        <v>69</v>
      </c>
      <c r="G37" s="47" t="s">
        <v>71</v>
      </c>
      <c r="H37" s="49" t="s">
        <v>69</v>
      </c>
      <c r="I37" s="26"/>
      <c r="J37" s="27"/>
      <c r="K37" s="27"/>
      <c r="L37" s="27"/>
      <c r="M37" s="27"/>
      <c r="N37" s="28"/>
      <c r="O37" s="26"/>
      <c r="P37" s="27"/>
      <c r="Q37" s="27">
        <v>106008</v>
      </c>
      <c r="R37" s="27"/>
      <c r="S37" s="29"/>
      <c r="T37" s="38"/>
      <c r="U37" s="5">
        <f t="shared" si="0"/>
        <v>0</v>
      </c>
      <c r="V37" s="5">
        <f t="shared" si="1"/>
        <v>106008</v>
      </c>
      <c r="W37" s="11">
        <f t="shared" si="2"/>
        <v>106008</v>
      </c>
      <c r="X37" s="42">
        <f t="shared" si="3"/>
        <v>1</v>
      </c>
    </row>
    <row r="38" spans="2:24" ht="15">
      <c r="B38" s="44" t="s">
        <v>36</v>
      </c>
      <c r="C38" s="45" t="s">
        <v>63</v>
      </c>
      <c r="D38" s="1" t="s">
        <v>62</v>
      </c>
      <c r="E38" s="45" t="s">
        <v>64</v>
      </c>
      <c r="F38" s="50" t="s">
        <v>69</v>
      </c>
      <c r="G38" s="15" t="s">
        <v>71</v>
      </c>
      <c r="H38" s="50" t="s">
        <v>69</v>
      </c>
      <c r="I38" s="30"/>
      <c r="J38" s="31"/>
      <c r="K38" s="31"/>
      <c r="L38" s="31"/>
      <c r="M38" s="27"/>
      <c r="N38" s="32"/>
      <c r="O38" s="30"/>
      <c r="P38" s="31"/>
      <c r="Q38" s="31">
        <v>106006</v>
      </c>
      <c r="R38" s="31"/>
      <c r="S38" s="33"/>
      <c r="T38" s="2"/>
      <c r="U38" s="5">
        <f>SUM(I38:N38)</f>
        <v>0</v>
      </c>
      <c r="V38" s="5">
        <f>SUM(O38:S38)</f>
        <v>106006</v>
      </c>
      <c r="W38" s="11">
        <f>SUM(T38:V38)</f>
        <v>106006</v>
      </c>
      <c r="X38" s="42">
        <f>V38/W38</f>
        <v>1</v>
      </c>
    </row>
    <row r="39" spans="2:24" ht="15">
      <c r="B39" s="44" t="s">
        <v>36</v>
      </c>
      <c r="C39" s="45" t="s">
        <v>63</v>
      </c>
      <c r="D39" s="4" t="s">
        <v>61</v>
      </c>
      <c r="E39" s="45" t="s">
        <v>64</v>
      </c>
      <c r="F39" s="51" t="s">
        <v>69</v>
      </c>
      <c r="G39" s="16" t="s">
        <v>71</v>
      </c>
      <c r="H39" s="51" t="s">
        <v>69</v>
      </c>
      <c r="I39" s="30"/>
      <c r="J39" s="31"/>
      <c r="K39" s="31"/>
      <c r="L39" s="31"/>
      <c r="M39" s="27"/>
      <c r="N39" s="32"/>
      <c r="O39" s="30"/>
      <c r="P39" s="31"/>
      <c r="Q39" s="31">
        <v>-2</v>
      </c>
      <c r="R39" s="31"/>
      <c r="S39" s="33"/>
      <c r="T39" s="2"/>
      <c r="U39" s="5">
        <f>SUM(I39:N39)</f>
        <v>0</v>
      </c>
      <c r="V39" s="5">
        <f>SUM(O39:S39)</f>
        <v>-2</v>
      </c>
      <c r="W39" s="11">
        <f>SUM(T39:V39)</f>
        <v>-2</v>
      </c>
      <c r="X39" s="42">
        <f>V39/W39</f>
        <v>1</v>
      </c>
    </row>
    <row r="41" ht="15.75" thickBot="1"/>
    <row r="42" spans="2:24" ht="19.5" thickBot="1">
      <c r="B42" s="61" t="s">
        <v>16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">
        <f>SUM(T7:T39)</f>
        <v>0</v>
      </c>
      <c r="U42" s="6">
        <f>SUM(U7:U39)</f>
        <v>7487874</v>
      </c>
      <c r="V42" s="6">
        <f>SUM(V7:V39)</f>
        <v>366636</v>
      </c>
      <c r="W42" s="6">
        <f>SUM(W7:W39)</f>
        <v>7854510</v>
      </c>
      <c r="X42" s="41">
        <f>V42/W42</f>
        <v>0.046678405145578784</v>
      </c>
    </row>
    <row r="43" ht="15.75" thickBot="1"/>
    <row r="44" spans="2:23" s="21" customFormat="1" ht="19.5" thickBot="1">
      <c r="B44" s="81" t="s">
        <v>18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3"/>
    </row>
    <row r="45" s="21" customFormat="1" ht="15"/>
    <row r="46" s="21" customFormat="1" ht="15.75" thickBot="1"/>
    <row r="47" spans="7:19" s="21" customFormat="1" ht="15.75" thickBot="1">
      <c r="G47" s="25" t="s">
        <v>31</v>
      </c>
      <c r="I47" s="78" t="s">
        <v>33</v>
      </c>
      <c r="J47" s="79"/>
      <c r="K47" s="79"/>
      <c r="L47" s="79"/>
      <c r="M47" s="79"/>
      <c r="N47" s="79"/>
      <c r="O47" s="79"/>
      <c r="P47" s="79"/>
      <c r="Q47" s="79"/>
      <c r="R47" s="79"/>
      <c r="S47" s="80"/>
    </row>
    <row r="48" spans="2:24" s="21" customFormat="1" ht="15" customHeight="1">
      <c r="B48" s="72" t="s">
        <v>0</v>
      </c>
      <c r="C48" s="55" t="s">
        <v>1</v>
      </c>
      <c r="D48" s="55" t="s">
        <v>3</v>
      </c>
      <c r="E48" s="74" t="s">
        <v>29</v>
      </c>
      <c r="F48" s="76" t="s">
        <v>32</v>
      </c>
      <c r="G48" s="64" t="s">
        <v>30</v>
      </c>
      <c r="H48" s="66" t="s">
        <v>28</v>
      </c>
      <c r="I48" s="68" t="s">
        <v>4</v>
      </c>
      <c r="J48" s="69"/>
      <c r="K48" s="69"/>
      <c r="L48" s="69"/>
      <c r="M48" s="69"/>
      <c r="N48" s="70"/>
      <c r="O48" s="68" t="s">
        <v>2</v>
      </c>
      <c r="P48" s="69"/>
      <c r="Q48" s="69"/>
      <c r="R48" s="69"/>
      <c r="S48" s="71"/>
      <c r="T48" s="72" t="s">
        <v>19</v>
      </c>
      <c r="U48" s="55" t="s">
        <v>20</v>
      </c>
      <c r="V48" s="55" t="s">
        <v>21</v>
      </c>
      <c r="W48" s="57" t="s">
        <v>22</v>
      </c>
      <c r="X48" s="59" t="s">
        <v>34</v>
      </c>
    </row>
    <row r="49" spans="2:24" s="21" customFormat="1" ht="28.5" customHeight="1" thickBot="1">
      <c r="B49" s="73"/>
      <c r="C49" s="56"/>
      <c r="D49" s="56"/>
      <c r="E49" s="75"/>
      <c r="F49" s="77"/>
      <c r="G49" s="65"/>
      <c r="H49" s="67"/>
      <c r="I49" s="8" t="s">
        <v>5</v>
      </c>
      <c r="J49" s="7" t="s">
        <v>6</v>
      </c>
      <c r="K49" s="7" t="s">
        <v>7</v>
      </c>
      <c r="L49" s="7" t="s">
        <v>8</v>
      </c>
      <c r="M49" s="7" t="s">
        <v>9</v>
      </c>
      <c r="N49" s="10" t="s">
        <v>10</v>
      </c>
      <c r="O49" s="8" t="s">
        <v>11</v>
      </c>
      <c r="P49" s="7" t="s">
        <v>12</v>
      </c>
      <c r="Q49" s="7" t="s">
        <v>13</v>
      </c>
      <c r="R49" s="7" t="s">
        <v>14</v>
      </c>
      <c r="S49" s="9" t="s">
        <v>15</v>
      </c>
      <c r="T49" s="73"/>
      <c r="U49" s="56"/>
      <c r="V49" s="56"/>
      <c r="W49" s="58"/>
      <c r="X49" s="60"/>
    </row>
    <row r="50" spans="2:24" s="21" customFormat="1" ht="15">
      <c r="B50" s="44"/>
      <c r="C50" s="45"/>
      <c r="D50" s="46"/>
      <c r="E50" s="45"/>
      <c r="F50" s="47"/>
      <c r="G50" s="47"/>
      <c r="H50" s="47"/>
      <c r="I50" s="26"/>
      <c r="J50" s="27"/>
      <c r="K50" s="27"/>
      <c r="L50" s="27"/>
      <c r="M50" s="27"/>
      <c r="N50" s="28"/>
      <c r="O50" s="26"/>
      <c r="P50" s="27"/>
      <c r="Q50" s="27"/>
      <c r="R50" s="27"/>
      <c r="S50" s="29"/>
      <c r="T50" s="38"/>
      <c r="U50" s="39">
        <f>SUM(I50:N50)</f>
        <v>0</v>
      </c>
      <c r="V50" s="39">
        <f>SUM(O50:S50)</f>
        <v>0</v>
      </c>
      <c r="W50" s="40">
        <f>SUM(U50:V50)</f>
        <v>0</v>
      </c>
      <c r="X50" s="42" t="e">
        <f>V50/W50</f>
        <v>#DIV/0!</v>
      </c>
    </row>
    <row r="51" spans="2:24" s="21" customFormat="1" ht="15">
      <c r="B51" s="14"/>
      <c r="C51" s="1"/>
      <c r="D51" s="1"/>
      <c r="E51" s="1"/>
      <c r="F51" s="15"/>
      <c r="G51" s="15"/>
      <c r="H51" s="15"/>
      <c r="I51" s="30"/>
      <c r="J51" s="31"/>
      <c r="K51" s="31"/>
      <c r="L51" s="31"/>
      <c r="M51" s="31"/>
      <c r="N51" s="32"/>
      <c r="O51" s="30"/>
      <c r="P51" s="31"/>
      <c r="Q51" s="31"/>
      <c r="R51" s="31"/>
      <c r="S51" s="33"/>
      <c r="T51" s="2"/>
      <c r="U51" s="5">
        <f>SUM(I51:N51)</f>
        <v>0</v>
      </c>
      <c r="V51" s="5">
        <f>SUM(O51:S51)</f>
        <v>0</v>
      </c>
      <c r="W51" s="11">
        <f>SUM(U51:V51)</f>
        <v>0</v>
      </c>
      <c r="X51" s="42" t="e">
        <f>V51/W51</f>
        <v>#DIV/0!</v>
      </c>
    </row>
    <row r="52" spans="2:24" s="21" customFormat="1" ht="15">
      <c r="B52" s="14"/>
      <c r="C52" s="1"/>
      <c r="D52" s="4"/>
      <c r="E52" s="1"/>
      <c r="F52" s="16"/>
      <c r="G52" s="16"/>
      <c r="H52" s="16"/>
      <c r="I52" s="30"/>
      <c r="J52" s="31"/>
      <c r="K52" s="31"/>
      <c r="L52" s="31"/>
      <c r="M52" s="31"/>
      <c r="N52" s="32"/>
      <c r="O52" s="30"/>
      <c r="P52" s="31"/>
      <c r="Q52" s="31"/>
      <c r="R52" s="31"/>
      <c r="S52" s="33"/>
      <c r="T52" s="2"/>
      <c r="U52" s="5">
        <f>SUM(I52:N52)</f>
        <v>0</v>
      </c>
      <c r="V52" s="5">
        <f>SUM(O52:S52)</f>
        <v>0</v>
      </c>
      <c r="W52" s="11">
        <f>SUM(U52:V52)</f>
        <v>0</v>
      </c>
      <c r="X52" s="42" t="e">
        <f>V52/W52</f>
        <v>#DIV/0!</v>
      </c>
    </row>
    <row r="53" spans="2:24" s="21" customFormat="1" ht="15">
      <c r="B53" s="14"/>
      <c r="C53" s="1"/>
      <c r="D53" s="4"/>
      <c r="E53" s="1"/>
      <c r="F53" s="16"/>
      <c r="G53" s="16"/>
      <c r="H53" s="16"/>
      <c r="I53" s="30"/>
      <c r="J53" s="31"/>
      <c r="K53" s="31"/>
      <c r="L53" s="31"/>
      <c r="M53" s="31"/>
      <c r="N53" s="32"/>
      <c r="O53" s="30"/>
      <c r="P53" s="31"/>
      <c r="Q53" s="31"/>
      <c r="R53" s="31"/>
      <c r="S53" s="33"/>
      <c r="T53" s="2"/>
      <c r="U53" s="5">
        <f>SUM(I53:N53)</f>
        <v>0</v>
      </c>
      <c r="V53" s="5">
        <f>SUM(O53:S53)</f>
        <v>0</v>
      </c>
      <c r="W53" s="11">
        <f>SUM(U53:V53)</f>
        <v>0</v>
      </c>
      <c r="X53" s="42" t="e">
        <f>V53/W53</f>
        <v>#DIV/0!</v>
      </c>
    </row>
    <row r="54" spans="2:24" s="21" customFormat="1" ht="15.75" thickBot="1">
      <c r="B54" s="17"/>
      <c r="C54" s="18"/>
      <c r="D54" s="19"/>
      <c r="E54" s="18"/>
      <c r="F54" s="20"/>
      <c r="G54" s="20"/>
      <c r="H54" s="20"/>
      <c r="I54" s="34"/>
      <c r="J54" s="35"/>
      <c r="K54" s="35"/>
      <c r="L54" s="35"/>
      <c r="M54" s="35"/>
      <c r="N54" s="36"/>
      <c r="O54" s="34"/>
      <c r="P54" s="35"/>
      <c r="Q54" s="35"/>
      <c r="R54" s="35"/>
      <c r="S54" s="37"/>
      <c r="T54" s="3"/>
      <c r="U54" s="12">
        <f>SUM(I54:N54)</f>
        <v>0</v>
      </c>
      <c r="V54" s="12">
        <f>SUM(O54:S54)</f>
        <v>0</v>
      </c>
      <c r="W54" s="13">
        <f>SUM(U54:V54)</f>
        <v>0</v>
      </c>
      <c r="X54" s="43" t="e">
        <f>V54/W54</f>
        <v>#DIV/0!</v>
      </c>
    </row>
    <row r="55" s="21" customFormat="1" ht="15"/>
    <row r="56" s="21" customFormat="1" ht="15.75" thickBot="1"/>
    <row r="57" spans="2:24" s="21" customFormat="1" ht="19.5" thickBot="1">
      <c r="B57" s="61" t="s">
        <v>25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3"/>
      <c r="T57" s="6">
        <f>SUM(T50:T54)</f>
        <v>0</v>
      </c>
      <c r="U57" s="6">
        <f>SUM(U50:U54)</f>
        <v>0</v>
      </c>
      <c r="V57" s="6">
        <f>SUM(V50:V54)</f>
        <v>0</v>
      </c>
      <c r="W57" s="6">
        <f>SUM(W50:W54)</f>
        <v>0</v>
      </c>
      <c r="X57" s="6" t="e">
        <f>V57/W57</f>
        <v>#DIV/0!</v>
      </c>
    </row>
    <row r="58" ht="15.75" thickBot="1"/>
    <row r="59" spans="2:23" s="21" customFormat="1" ht="19.5" thickBo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3"/>
    </row>
    <row r="60" s="21" customFormat="1" ht="15.75" thickBot="1"/>
    <row r="61" spans="7:19" s="21" customFormat="1" ht="15.75" thickBot="1">
      <c r="G61" s="25" t="s">
        <v>31</v>
      </c>
      <c r="I61" s="78" t="s">
        <v>33</v>
      </c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2:24" s="21" customFormat="1" ht="15" customHeight="1">
      <c r="B62" s="72" t="s">
        <v>0</v>
      </c>
      <c r="C62" s="55" t="s">
        <v>1</v>
      </c>
      <c r="D62" s="55" t="s">
        <v>3</v>
      </c>
      <c r="E62" s="74" t="s">
        <v>29</v>
      </c>
      <c r="F62" s="76" t="s">
        <v>32</v>
      </c>
      <c r="G62" s="64" t="s">
        <v>30</v>
      </c>
      <c r="H62" s="66" t="s">
        <v>28</v>
      </c>
      <c r="I62" s="68" t="s">
        <v>4</v>
      </c>
      <c r="J62" s="69"/>
      <c r="K62" s="69"/>
      <c r="L62" s="69"/>
      <c r="M62" s="69"/>
      <c r="N62" s="70"/>
      <c r="O62" s="68" t="s">
        <v>2</v>
      </c>
      <c r="P62" s="69"/>
      <c r="Q62" s="69"/>
      <c r="R62" s="69"/>
      <c r="S62" s="71"/>
      <c r="T62" s="72" t="s">
        <v>19</v>
      </c>
      <c r="U62" s="55" t="s">
        <v>20</v>
      </c>
      <c r="V62" s="55" t="s">
        <v>21</v>
      </c>
      <c r="W62" s="57" t="s">
        <v>22</v>
      </c>
      <c r="X62" s="59" t="s">
        <v>34</v>
      </c>
    </row>
    <row r="63" spans="2:24" s="21" customFormat="1" ht="28.5" customHeight="1" thickBot="1">
      <c r="B63" s="73"/>
      <c r="C63" s="56"/>
      <c r="D63" s="56"/>
      <c r="E63" s="75"/>
      <c r="F63" s="77"/>
      <c r="G63" s="65"/>
      <c r="H63" s="67"/>
      <c r="I63" s="8" t="s">
        <v>5</v>
      </c>
      <c r="J63" s="7" t="s">
        <v>6</v>
      </c>
      <c r="K63" s="7" t="s">
        <v>7</v>
      </c>
      <c r="L63" s="7" t="s">
        <v>8</v>
      </c>
      <c r="M63" s="7" t="s">
        <v>9</v>
      </c>
      <c r="N63" s="10" t="s">
        <v>10</v>
      </c>
      <c r="O63" s="8" t="s">
        <v>11</v>
      </c>
      <c r="P63" s="7" t="s">
        <v>12</v>
      </c>
      <c r="Q63" s="7" t="s">
        <v>13</v>
      </c>
      <c r="R63" s="7" t="s">
        <v>14</v>
      </c>
      <c r="S63" s="9" t="s">
        <v>15</v>
      </c>
      <c r="T63" s="73"/>
      <c r="U63" s="56"/>
      <c r="V63" s="56"/>
      <c r="W63" s="58"/>
      <c r="X63" s="60"/>
    </row>
    <row r="64" spans="2:24" s="21" customFormat="1" ht="15">
      <c r="B64" s="44"/>
      <c r="C64" s="45"/>
      <c r="D64" s="46"/>
      <c r="E64" s="45"/>
      <c r="F64" s="47"/>
      <c r="G64" s="47"/>
      <c r="H64" s="47"/>
      <c r="I64" s="26"/>
      <c r="J64" s="27"/>
      <c r="K64" s="27"/>
      <c r="L64" s="27"/>
      <c r="M64" s="27"/>
      <c r="N64" s="28"/>
      <c r="O64" s="26"/>
      <c r="P64" s="27"/>
      <c r="Q64" s="27"/>
      <c r="R64" s="27"/>
      <c r="S64" s="29"/>
      <c r="T64" s="38"/>
      <c r="U64" s="39">
        <f>SUM(I64:N64)</f>
        <v>0</v>
      </c>
      <c r="V64" s="39">
        <f>SUM(O64:S64)</f>
        <v>0</v>
      </c>
      <c r="W64" s="40">
        <f>SUM(U64:V64)</f>
        <v>0</v>
      </c>
      <c r="X64" s="42" t="e">
        <f>V64/W64</f>
        <v>#DIV/0!</v>
      </c>
    </row>
    <row r="65" spans="2:24" s="21" customFormat="1" ht="15">
      <c r="B65" s="14"/>
      <c r="C65" s="1"/>
      <c r="D65" s="1"/>
      <c r="E65" s="1"/>
      <c r="F65" s="15"/>
      <c r="G65" s="15"/>
      <c r="H65" s="15"/>
      <c r="I65" s="30"/>
      <c r="J65" s="31"/>
      <c r="K65" s="31"/>
      <c r="L65" s="31"/>
      <c r="M65" s="31"/>
      <c r="N65" s="32"/>
      <c r="O65" s="30"/>
      <c r="P65" s="31"/>
      <c r="Q65" s="31"/>
      <c r="R65" s="31"/>
      <c r="S65" s="33"/>
      <c r="T65" s="2"/>
      <c r="U65" s="5">
        <f>SUM(I65:N65)</f>
        <v>0</v>
      </c>
      <c r="V65" s="5">
        <f>SUM(O65:S65)</f>
        <v>0</v>
      </c>
      <c r="W65" s="11">
        <f>SUM(U65:V65)</f>
        <v>0</v>
      </c>
      <c r="X65" s="42" t="e">
        <f>V65/W65</f>
        <v>#DIV/0!</v>
      </c>
    </row>
    <row r="66" spans="2:24" s="21" customFormat="1" ht="15">
      <c r="B66" s="14"/>
      <c r="C66" s="1"/>
      <c r="D66" s="4"/>
      <c r="E66" s="1"/>
      <c r="F66" s="16"/>
      <c r="G66" s="16"/>
      <c r="H66" s="16"/>
      <c r="I66" s="30"/>
      <c r="J66" s="31"/>
      <c r="K66" s="31"/>
      <c r="L66" s="31"/>
      <c r="M66" s="31"/>
      <c r="N66" s="32"/>
      <c r="O66" s="30"/>
      <c r="P66" s="31"/>
      <c r="Q66" s="31"/>
      <c r="R66" s="31"/>
      <c r="S66" s="33"/>
      <c r="T66" s="2"/>
      <c r="U66" s="5">
        <f>SUM(I66:N66)</f>
        <v>0</v>
      </c>
      <c r="V66" s="5">
        <f>SUM(O66:S66)</f>
        <v>0</v>
      </c>
      <c r="W66" s="11">
        <f>SUM(U66:V66)</f>
        <v>0</v>
      </c>
      <c r="X66" s="42" t="e">
        <f>V66/W66</f>
        <v>#DIV/0!</v>
      </c>
    </row>
    <row r="67" spans="2:24" s="21" customFormat="1" ht="15">
      <c r="B67" s="14"/>
      <c r="C67" s="1"/>
      <c r="D67" s="4"/>
      <c r="E67" s="1"/>
      <c r="F67" s="16"/>
      <c r="G67" s="16"/>
      <c r="H67" s="16"/>
      <c r="I67" s="30"/>
      <c r="J67" s="31"/>
      <c r="K67" s="31"/>
      <c r="L67" s="31"/>
      <c r="M67" s="31"/>
      <c r="N67" s="32"/>
      <c r="O67" s="30"/>
      <c r="P67" s="31"/>
      <c r="Q67" s="31"/>
      <c r="R67" s="31"/>
      <c r="S67" s="33"/>
      <c r="T67" s="2"/>
      <c r="U67" s="5">
        <f>SUM(I67:N67)</f>
        <v>0</v>
      </c>
      <c r="V67" s="5">
        <f>SUM(O67:S67)</f>
        <v>0</v>
      </c>
      <c r="W67" s="11">
        <f>SUM(U67:V67)</f>
        <v>0</v>
      </c>
      <c r="X67" s="42" t="e">
        <f>V67/W67</f>
        <v>#DIV/0!</v>
      </c>
    </row>
    <row r="68" spans="2:24" s="21" customFormat="1" ht="15.75" thickBot="1">
      <c r="B68" s="17"/>
      <c r="C68" s="18"/>
      <c r="D68" s="19"/>
      <c r="E68" s="18"/>
      <c r="F68" s="20"/>
      <c r="G68" s="20"/>
      <c r="H68" s="20"/>
      <c r="I68" s="34"/>
      <c r="J68" s="35"/>
      <c r="K68" s="35"/>
      <c r="L68" s="35"/>
      <c r="M68" s="35"/>
      <c r="N68" s="36"/>
      <c r="O68" s="34"/>
      <c r="P68" s="35"/>
      <c r="Q68" s="35"/>
      <c r="R68" s="35"/>
      <c r="S68" s="37"/>
      <c r="T68" s="3"/>
      <c r="U68" s="12">
        <f>SUM(I68:N68)</f>
        <v>0</v>
      </c>
      <c r="V68" s="12">
        <f>SUM(O68:S68)</f>
        <v>0</v>
      </c>
      <c r="W68" s="13">
        <f>SUM(U68:V68)</f>
        <v>0</v>
      </c>
      <c r="X68" s="43" t="e">
        <f>V68/W68</f>
        <v>#DIV/0!</v>
      </c>
    </row>
    <row r="69" s="21" customFormat="1" ht="15"/>
    <row r="70" s="21" customFormat="1" ht="15.75" thickBot="1"/>
    <row r="71" spans="2:24" s="21" customFormat="1" ht="19.5" thickBot="1">
      <c r="B71" s="61" t="s">
        <v>24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3"/>
      <c r="T71" s="6">
        <f>SUM(T64:T68)</f>
        <v>0</v>
      </c>
      <c r="U71" s="6">
        <f>SUM(U64:U68)</f>
        <v>0</v>
      </c>
      <c r="V71" s="6">
        <f>SUM(V64:V68)</f>
        <v>0</v>
      </c>
      <c r="W71" s="6">
        <f>SUM(W64:W68)</f>
        <v>0</v>
      </c>
      <c r="X71" s="6" t="e">
        <f>V71/W71</f>
        <v>#DIV/0!</v>
      </c>
    </row>
    <row r="72" ht="15.75" thickBot="1"/>
    <row r="73" spans="2:23" s="21" customFormat="1" ht="19.5" thickBot="1">
      <c r="B73" s="81" t="s">
        <v>26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</row>
    <row r="74" spans="2:24" s="24" customFormat="1" ht="19.5" thickBot="1">
      <c r="B74" s="22"/>
      <c r="C74" s="22"/>
      <c r="D74" s="22"/>
      <c r="E74" s="22"/>
      <c r="F74" s="22"/>
      <c r="G74" s="22"/>
      <c r="H74" s="22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2"/>
      <c r="U74" s="22"/>
      <c r="V74" s="22"/>
      <c r="W74" s="22"/>
      <c r="X74" s="22"/>
    </row>
    <row r="75" spans="7:19" s="21" customFormat="1" ht="15.75" thickBot="1">
      <c r="G75" s="25" t="s">
        <v>31</v>
      </c>
      <c r="I75" s="78" t="s">
        <v>33</v>
      </c>
      <c r="J75" s="79"/>
      <c r="K75" s="79"/>
      <c r="L75" s="79"/>
      <c r="M75" s="79"/>
      <c r="N75" s="79"/>
      <c r="O75" s="79"/>
      <c r="P75" s="79"/>
      <c r="Q75" s="79"/>
      <c r="R75" s="79"/>
      <c r="S75" s="80"/>
    </row>
    <row r="76" spans="2:24" s="21" customFormat="1" ht="15" customHeight="1">
      <c r="B76" s="72" t="s">
        <v>0</v>
      </c>
      <c r="C76" s="55" t="s">
        <v>1</v>
      </c>
      <c r="D76" s="55" t="s">
        <v>3</v>
      </c>
      <c r="E76" s="74" t="s">
        <v>29</v>
      </c>
      <c r="F76" s="76" t="s">
        <v>32</v>
      </c>
      <c r="G76" s="64" t="s">
        <v>30</v>
      </c>
      <c r="H76" s="66" t="s">
        <v>28</v>
      </c>
      <c r="I76" s="68" t="s">
        <v>4</v>
      </c>
      <c r="J76" s="69"/>
      <c r="K76" s="69"/>
      <c r="L76" s="69"/>
      <c r="M76" s="69"/>
      <c r="N76" s="70"/>
      <c r="O76" s="68" t="s">
        <v>2</v>
      </c>
      <c r="P76" s="69"/>
      <c r="Q76" s="69"/>
      <c r="R76" s="69"/>
      <c r="S76" s="71"/>
      <c r="T76" s="72" t="s">
        <v>19</v>
      </c>
      <c r="U76" s="55" t="s">
        <v>20</v>
      </c>
      <c r="V76" s="55" t="s">
        <v>21</v>
      </c>
      <c r="W76" s="57" t="s">
        <v>22</v>
      </c>
      <c r="X76" s="59" t="s">
        <v>34</v>
      </c>
    </row>
    <row r="77" spans="2:24" s="21" customFormat="1" ht="28.5" customHeight="1" thickBot="1">
      <c r="B77" s="73"/>
      <c r="C77" s="56"/>
      <c r="D77" s="56"/>
      <c r="E77" s="75"/>
      <c r="F77" s="77"/>
      <c r="G77" s="65"/>
      <c r="H77" s="67"/>
      <c r="I77" s="8" t="s">
        <v>5</v>
      </c>
      <c r="J77" s="7" t="s">
        <v>6</v>
      </c>
      <c r="K77" s="7" t="s">
        <v>7</v>
      </c>
      <c r="L77" s="7" t="s">
        <v>8</v>
      </c>
      <c r="M77" s="7" t="s">
        <v>9</v>
      </c>
      <c r="N77" s="10" t="s">
        <v>10</v>
      </c>
      <c r="O77" s="8" t="s">
        <v>11</v>
      </c>
      <c r="P77" s="7" t="s">
        <v>12</v>
      </c>
      <c r="Q77" s="7" t="s">
        <v>13</v>
      </c>
      <c r="R77" s="7" t="s">
        <v>14</v>
      </c>
      <c r="S77" s="9" t="s">
        <v>15</v>
      </c>
      <c r="T77" s="73"/>
      <c r="U77" s="56"/>
      <c r="V77" s="56"/>
      <c r="W77" s="58"/>
      <c r="X77" s="60"/>
    </row>
    <row r="78" spans="2:24" s="21" customFormat="1" ht="15">
      <c r="B78" s="44"/>
      <c r="C78" s="45"/>
      <c r="D78" s="46"/>
      <c r="E78" s="45"/>
      <c r="F78" s="47"/>
      <c r="G78" s="47"/>
      <c r="H78" s="47"/>
      <c r="I78" s="26"/>
      <c r="J78" s="27"/>
      <c r="K78" s="27"/>
      <c r="L78" s="27"/>
      <c r="M78" s="27"/>
      <c r="N78" s="28"/>
      <c r="O78" s="26"/>
      <c r="P78" s="27"/>
      <c r="Q78" s="27"/>
      <c r="R78" s="27"/>
      <c r="S78" s="29"/>
      <c r="T78" s="38"/>
      <c r="U78" s="39">
        <f>SUM(I78:N78)</f>
        <v>0</v>
      </c>
      <c r="V78" s="39">
        <f>SUM(O78:S78)</f>
        <v>0</v>
      </c>
      <c r="W78" s="40">
        <f>SUM(U78:V78)</f>
        <v>0</v>
      </c>
      <c r="X78" s="42" t="e">
        <f>V78/W78</f>
        <v>#DIV/0!</v>
      </c>
    </row>
    <row r="79" spans="2:24" s="21" customFormat="1" ht="15">
      <c r="B79" s="14"/>
      <c r="C79" s="1"/>
      <c r="D79" s="1"/>
      <c r="E79" s="1"/>
      <c r="F79" s="15"/>
      <c r="G79" s="15"/>
      <c r="H79" s="15"/>
      <c r="I79" s="30"/>
      <c r="J79" s="31"/>
      <c r="K79" s="31"/>
      <c r="L79" s="31"/>
      <c r="M79" s="31"/>
      <c r="N79" s="32"/>
      <c r="O79" s="30"/>
      <c r="P79" s="31"/>
      <c r="Q79" s="31"/>
      <c r="R79" s="31"/>
      <c r="S79" s="33"/>
      <c r="T79" s="2"/>
      <c r="U79" s="5">
        <f>SUM(I79:N79)</f>
        <v>0</v>
      </c>
      <c r="V79" s="5">
        <f>SUM(O79:S79)</f>
        <v>0</v>
      </c>
      <c r="W79" s="11">
        <f>SUM(U79:V79)</f>
        <v>0</v>
      </c>
      <c r="X79" s="42" t="e">
        <f>V79/W79</f>
        <v>#DIV/0!</v>
      </c>
    </row>
    <row r="80" spans="2:24" s="21" customFormat="1" ht="15">
      <c r="B80" s="14"/>
      <c r="C80" s="1"/>
      <c r="D80" s="4"/>
      <c r="E80" s="1"/>
      <c r="F80" s="16"/>
      <c r="G80" s="16"/>
      <c r="H80" s="16"/>
      <c r="I80" s="30"/>
      <c r="J80" s="31"/>
      <c r="K80" s="31"/>
      <c r="L80" s="31"/>
      <c r="M80" s="31"/>
      <c r="N80" s="32"/>
      <c r="O80" s="30"/>
      <c r="P80" s="31"/>
      <c r="Q80" s="31"/>
      <c r="R80" s="31"/>
      <c r="S80" s="33"/>
      <c r="T80" s="2"/>
      <c r="U80" s="5">
        <f>SUM(I80:N80)</f>
        <v>0</v>
      </c>
      <c r="V80" s="5">
        <f>SUM(O80:S80)</f>
        <v>0</v>
      </c>
      <c r="W80" s="11">
        <f>SUM(U80:V80)</f>
        <v>0</v>
      </c>
      <c r="X80" s="42" t="e">
        <f>V80/W80</f>
        <v>#DIV/0!</v>
      </c>
    </row>
    <row r="81" spans="2:24" s="21" customFormat="1" ht="15">
      <c r="B81" s="14"/>
      <c r="C81" s="1"/>
      <c r="D81" s="4"/>
      <c r="E81" s="1"/>
      <c r="F81" s="16"/>
      <c r="G81" s="16"/>
      <c r="H81" s="16"/>
      <c r="I81" s="30"/>
      <c r="J81" s="31"/>
      <c r="K81" s="31"/>
      <c r="L81" s="31"/>
      <c r="M81" s="31"/>
      <c r="N81" s="32"/>
      <c r="O81" s="30"/>
      <c r="P81" s="31"/>
      <c r="Q81" s="31"/>
      <c r="R81" s="31"/>
      <c r="S81" s="33"/>
      <c r="T81" s="2"/>
      <c r="U81" s="5">
        <f>SUM(I81:N81)</f>
        <v>0</v>
      </c>
      <c r="V81" s="5">
        <f>SUM(O81:S81)</f>
        <v>0</v>
      </c>
      <c r="W81" s="11">
        <f>SUM(U81:V81)</f>
        <v>0</v>
      </c>
      <c r="X81" s="42" t="e">
        <f>V81/W81</f>
        <v>#DIV/0!</v>
      </c>
    </row>
    <row r="82" spans="2:24" s="21" customFormat="1" ht="15.75" thickBot="1">
      <c r="B82" s="17"/>
      <c r="C82" s="18"/>
      <c r="D82" s="19"/>
      <c r="E82" s="18"/>
      <c r="F82" s="20"/>
      <c r="G82" s="20"/>
      <c r="H82" s="20"/>
      <c r="I82" s="34"/>
      <c r="J82" s="35"/>
      <c r="K82" s="35"/>
      <c r="L82" s="35"/>
      <c r="M82" s="35"/>
      <c r="N82" s="36"/>
      <c r="O82" s="34"/>
      <c r="P82" s="35"/>
      <c r="Q82" s="35"/>
      <c r="R82" s="35"/>
      <c r="S82" s="37"/>
      <c r="T82" s="3"/>
      <c r="U82" s="12">
        <f>SUM(I82:N82)</f>
        <v>0</v>
      </c>
      <c r="V82" s="12">
        <f>SUM(O82:S82)</f>
        <v>0</v>
      </c>
      <c r="W82" s="13">
        <f>SUM(U82:V82)</f>
        <v>0</v>
      </c>
      <c r="X82" s="43" t="e">
        <f>V82/W82</f>
        <v>#DIV/0!</v>
      </c>
    </row>
    <row r="83" s="21" customFormat="1" ht="15"/>
    <row r="84" s="21" customFormat="1" ht="15.75" thickBot="1"/>
    <row r="85" spans="2:24" s="21" customFormat="1" ht="19.5" thickBot="1">
      <c r="B85" s="61" t="s">
        <v>27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3"/>
      <c r="T85" s="6">
        <f>SUM(T78:T82)</f>
        <v>0</v>
      </c>
      <c r="U85" s="6">
        <f>SUM(U78:U82)</f>
        <v>0</v>
      </c>
      <c r="V85" s="6">
        <f>SUM(V78:V82)</f>
        <v>0</v>
      </c>
      <c r="W85" s="6">
        <f>SUM(W78:W82)</f>
        <v>0</v>
      </c>
      <c r="X85" s="6" t="e">
        <f>V85/W85</f>
        <v>#DIV/0!</v>
      </c>
    </row>
    <row r="86" ht="15.75" thickBot="1"/>
    <row r="87" spans="2:24" s="21" customFormat="1" ht="19.5" thickBot="1">
      <c r="B87" s="52" t="s">
        <v>35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4"/>
      <c r="T87" s="48">
        <f>T85+T71+T57+T42</f>
        <v>0</v>
      </c>
      <c r="U87" s="48">
        <f>U85+U71+U57+U42</f>
        <v>7487874</v>
      </c>
      <c r="V87" s="48">
        <f>V85+V71+V57+V42</f>
        <v>366636</v>
      </c>
      <c r="W87" s="48">
        <f>W85+W71+W57+W42</f>
        <v>7854510</v>
      </c>
      <c r="X87" s="48">
        <f>V87/W87</f>
        <v>0.046678405145578784</v>
      </c>
    </row>
  </sheetData>
  <sheetProtection/>
  <mergeCells count="69">
    <mergeCell ref="B59:W59"/>
    <mergeCell ref="B62:B63"/>
    <mergeCell ref="C62:C63"/>
    <mergeCell ref="B57:S57"/>
    <mergeCell ref="B44:W44"/>
    <mergeCell ref="F48:F49"/>
    <mergeCell ref="I61:S61"/>
    <mergeCell ref="I62:N62"/>
    <mergeCell ref="O62:S62"/>
    <mergeCell ref="T62:T63"/>
    <mergeCell ref="U62:U63"/>
    <mergeCell ref="B48:B49"/>
    <mergeCell ref="C48:C49"/>
    <mergeCell ref="D48:D49"/>
    <mergeCell ref="B2:W2"/>
    <mergeCell ref="V5:V6"/>
    <mergeCell ref="W5:W6"/>
    <mergeCell ref="B42:S42"/>
    <mergeCell ref="H5:H6"/>
    <mergeCell ref="I5:N5"/>
    <mergeCell ref="O5:S5"/>
    <mergeCell ref="T5:T6"/>
    <mergeCell ref="U5:U6"/>
    <mergeCell ref="B5:B6"/>
    <mergeCell ref="C5:C6"/>
    <mergeCell ref="D5:D6"/>
    <mergeCell ref="E5:E6"/>
    <mergeCell ref="I4:S4"/>
    <mergeCell ref="G5:G6"/>
    <mergeCell ref="E48:E49"/>
    <mergeCell ref="X5:X6"/>
    <mergeCell ref="U48:U49"/>
    <mergeCell ref="V48:V49"/>
    <mergeCell ref="W48:W49"/>
    <mergeCell ref="I47:S47"/>
    <mergeCell ref="X48:X49"/>
    <mergeCell ref="F5:F6"/>
    <mergeCell ref="G48:G49"/>
    <mergeCell ref="T48:T49"/>
    <mergeCell ref="H48:H49"/>
    <mergeCell ref="I48:N48"/>
    <mergeCell ref="O48:S48"/>
    <mergeCell ref="V62:V63"/>
    <mergeCell ref="W62:W63"/>
    <mergeCell ref="X62:X63"/>
    <mergeCell ref="B71:S71"/>
    <mergeCell ref="I75:S75"/>
    <mergeCell ref="D62:D63"/>
    <mergeCell ref="E62:E63"/>
    <mergeCell ref="F62:F63"/>
    <mergeCell ref="G62:G63"/>
    <mergeCell ref="H62:H63"/>
    <mergeCell ref="B73:W73"/>
    <mergeCell ref="B87:S87"/>
    <mergeCell ref="U76:U77"/>
    <mergeCell ref="V76:V77"/>
    <mergeCell ref="W76:W77"/>
    <mergeCell ref="X76:X77"/>
    <mergeCell ref="B85:S85"/>
    <mergeCell ref="G76:G77"/>
    <mergeCell ref="H76:H77"/>
    <mergeCell ref="I76:N76"/>
    <mergeCell ref="O76:S76"/>
    <mergeCell ref="T76:T77"/>
    <mergeCell ref="B76:B77"/>
    <mergeCell ref="C76:C77"/>
    <mergeCell ref="D76:D77"/>
    <mergeCell ref="E76:E77"/>
    <mergeCell ref="F76:F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Francisca Gonzalez Zapata</dc:creator>
  <cp:keywords/>
  <dc:description/>
  <cp:lastModifiedBy>Elias Figueroa Martínez</cp:lastModifiedBy>
  <cp:lastPrinted>2018-01-17T15:09:26Z</cp:lastPrinted>
  <dcterms:created xsi:type="dcterms:W3CDTF">2017-10-30T12:08:33Z</dcterms:created>
  <dcterms:modified xsi:type="dcterms:W3CDTF">2019-04-18T18:11:27Z</dcterms:modified>
  <cp:category/>
  <cp:version/>
  <cp:contentType/>
  <cp:contentStatus/>
</cp:coreProperties>
</file>