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calcMode="manual" fullCalcOnLoad="1"/>
</workbook>
</file>

<file path=xl/sharedStrings.xml><?xml version="1.0" encoding="utf-8"?>
<sst xmlns="http://schemas.openxmlformats.org/spreadsheetml/2006/main" count="390" uniqueCount="83">
  <si>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</si>
  <si>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</si>
  <si>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</si>
  <si>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</si>
  <si>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</si>
  <si>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</si>
  <si>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</si>
  <si>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</si>
  <si>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</si>
  <si>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</si>
  <si>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</si>
  <si>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</si>
  <si>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</si>
  <si>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</si>
  <si>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</si>
  <si>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</si>
  <si>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</si>
  <si>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 xml:space="preserve">Monitoreo Gasto Regional Primer Trimestre 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</si>
  <si>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</si>
  <si>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</si>
  <si>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</si>
  <si>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</si>
  <si>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</si>
  <si>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</si>
  <si>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</si>
  <si>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</si>
  <si>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</si>
  <si>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</si>
  <si>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</si>
  <si>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</si>
  <si>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</si>
  <si>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</si>
  <si>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</si>
  <si>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</si>
  <si>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</si>
  <si>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</si>
  <si>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</si>
  <si>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AVISO EN DIARIO DE CIRCUL REGIONAL</t>
  </si>
  <si>
    <t>CORFO</t>
  </si>
  <si>
    <t>FIDELIZADOR SPA</t>
  </si>
  <si>
    <t>Cooperativa.cl</t>
  </si>
  <si>
    <t>Diario Oficial</t>
  </si>
  <si>
    <t>Diario El Sur S.A</t>
  </si>
  <si>
    <t>CIA. CHILENA DE COMUNICACIONES S.A.</t>
  </si>
  <si>
    <t>SOC. PERIODISTICA ARAUCANIA SA.</t>
  </si>
  <si>
    <t>SUBSECRETARIA DEL INTERIOR</t>
  </si>
  <si>
    <t>PATAGONICA PUBLICACIONES S.A.</t>
  </si>
  <si>
    <t>EMP. DE PUBLICACIONES LA PRENSA AUS</t>
  </si>
  <si>
    <t>Aviso para ser publicado en diario circu</t>
  </si>
  <si>
    <t>hes aviso digital</t>
  </si>
  <si>
    <t>Avisaje diario online nacional cooperati</t>
  </si>
  <si>
    <t>avisaje diario Cooperativa</t>
  </si>
  <si>
    <t>AVISO EN DIARIO DE CIRC REGIONAL</t>
  </si>
  <si>
    <t>CIA CHILENA COMUNICACIONES S.A - PUBLICIDAD CONCUR</t>
  </si>
  <si>
    <t>SUBSECRETARIA INTERIOR - PUBLICACION RESOLUCIONES</t>
  </si>
  <si>
    <t>F/139614 AVISO DIARIO IMPRESO POSTULACIÓN CONCURSO</t>
  </si>
  <si>
    <t>CIA CHILENA DE COMUN. AVISOS LEGALES PROG. DINAMIZ</t>
  </si>
  <si>
    <t>CIA CHILENA DE COMUN. AVISOS LEGALES PROG. POTENCI</t>
  </si>
  <si>
    <t>PUBLIC DIARIO OFICIAL - RESOL A 25 PUBL 04.03.2019</t>
  </si>
  <si>
    <t>FIDELIZADOR SERV. ADM. MAIL MARKETING MARZO</t>
  </si>
  <si>
    <t>AVISO:CONVOCATORIA NACIONAL E INTERNAC. PROD.LITIO</t>
  </si>
  <si>
    <t>AVISO:CONV. PROG. REG. APOYO AL EMPRENDIM. MAULE</t>
  </si>
  <si>
    <t>SUBSECRETARIA DEL INTERIOR POR AVISO LEGAL CONCURS</t>
  </si>
  <si>
    <t>INVERSIONES PATAGONICA S.A./aviso el pinguino</t>
  </si>
  <si>
    <t>AVISOS LEGALES CONVOCATORIA PARA POSTULACION</t>
  </si>
  <si>
    <t>PUBLICACIONES DIARIO OFICIAL - SUB. DEL INTERIOR</t>
  </si>
  <si>
    <t>AVISO "LIST BENEF.PROY. DFL 15 AÑOS  P.AUSTRA 27/4</t>
  </si>
  <si>
    <t>PUBL. DIARIO OFICIAL -  RESOLUCION 103 23/4/2019</t>
  </si>
  <si>
    <t>SERV.ADM. CAMPAÑ EMAIL ENCUESTAS CORREO ELEC 4/19</t>
  </si>
  <si>
    <t>AVISO PROG.REG.APOYO EMPREND. REG.OHIGGINS 14/05</t>
  </si>
  <si>
    <t>AVISO CONV.CONCURSO THE S FACTORY TSF 14/05</t>
  </si>
  <si>
    <t>PUB.DIARIO OFICIAL - SUB. DEL INTERIOR RES/52/2019</t>
  </si>
  <si>
    <t>PUBLICACIONES DIARIO OFICIAL RESOL 48 - IFI</t>
  </si>
  <si>
    <t>AVISOS LEGALES PROG. SEMILLA INICIA - CIA CHILENA</t>
  </si>
  <si>
    <t>ADM. CAMPAÑAS EMAIL MAYO - FIDELIZADOR SPA</t>
  </si>
  <si>
    <t>AVISO PLAZO POSTULACION PRAE REGION O'HIGGINS</t>
  </si>
  <si>
    <t>REG. DOC. 6/30323</t>
  </si>
  <si>
    <t>Directa</t>
  </si>
  <si>
    <t>La Prensa Austral</t>
  </si>
  <si>
    <t>El Pingüino</t>
  </si>
  <si>
    <t>El Austral de Temuco</t>
  </si>
  <si>
    <t>Prensa</t>
  </si>
  <si>
    <t>Digital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</si>
</sst>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_ &quot;$&quot;* #,##0_ ;_ &quot;$&quot;* \-#,##0_ ;_ &quot;$&quot;* &quot;-&quot;_ ;_ @_ "/>
    <numFmt numFmtId="166" formatCode="_ * #,##0_ ;_ * \-#,##0_ ;_ * &quot;-&quot;_ ;_ @_ "/>
    <numFmt numFmtId="167" formatCode="_ &quot;$&quot;* #,##0.00_ ;_ &quot;$&quot;* \-#,##0.00_ ;_ &quot;$&quot;* &quot;-&quot;??_ ;_ @_ "/>
    <numFmt numFmtId="168" formatCode="_ * #,##0.00_ ;_ * \-#,##0.00_ ;_ * &quot;-&quot;??_ ;_ @_ 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  <numFmt numFmtId="173" formatCode="#,##0.0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1" xfId="53" applyNumberFormat="1" applyFont="1" applyBorder="1" applyAlignment="1">
      <alignment/>
    </xf>
    <xf numFmtId="172" fontId="0" fillId="0" borderId="12" xfId="53" applyNumberFormat="1" applyFont="1" applyBorder="1" applyAlignment="1">
      <alignment/>
    </xf>
    <xf numFmtId="0" fontId="0" fillId="0" borderId="10" xfId="0" applyBorder="1" applyAlignment="1">
      <alignment wrapText="1"/>
    </xf>
    <xf numFmtId="172" fontId="0" fillId="33" borderId="10" xfId="53" applyNumberFormat="1" applyFont="1" applyFill="1" applyBorder="1" applyAlignment="1">
      <alignment horizontal="center" vertical="center"/>
    </xf>
    <xf numFmtId="172" fontId="41" fillId="34" borderId="13" xfId="53" applyNumberFormat="1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172" fontId="0" fillId="33" borderId="14" xfId="53" applyNumberFormat="1" applyFont="1" applyFill="1" applyBorder="1" applyAlignment="1">
      <alignment horizontal="center" vertical="center"/>
    </xf>
    <xf numFmtId="172" fontId="0" fillId="33" borderId="16" xfId="53" applyNumberFormat="1" applyFont="1" applyFill="1" applyBorder="1" applyAlignment="1">
      <alignment horizontal="center" vertical="center"/>
    </xf>
    <xf numFmtId="172" fontId="0" fillId="33" borderId="17" xfId="53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6" borderId="0" xfId="0" applyFont="1" applyFill="1" applyAlignment="1">
      <alignment horizontal="center"/>
    </xf>
    <xf numFmtId="173" fontId="0" fillId="33" borderId="11" xfId="53" applyNumberFormat="1" applyFont="1" applyFill="1" applyBorder="1" applyAlignment="1">
      <alignment horizontal="center"/>
    </xf>
    <xf numFmtId="173" fontId="0" fillId="33" borderId="10" xfId="53" applyNumberFormat="1" applyFont="1" applyFill="1" applyBorder="1" applyAlignment="1">
      <alignment horizontal="center"/>
    </xf>
    <xf numFmtId="173" fontId="0" fillId="33" borderId="15" xfId="53" applyNumberFormat="1" applyFont="1" applyFill="1" applyBorder="1" applyAlignment="1">
      <alignment horizontal="center"/>
    </xf>
    <xf numFmtId="173" fontId="0" fillId="33" borderId="14" xfId="53" applyNumberFormat="1" applyFont="1" applyFill="1" applyBorder="1" applyAlignment="1">
      <alignment horizontal="center"/>
    </xf>
    <xf numFmtId="173" fontId="0" fillId="0" borderId="11" xfId="53" applyNumberFormat="1" applyFont="1" applyBorder="1" applyAlignment="1">
      <alignment/>
    </xf>
    <xf numFmtId="173" fontId="0" fillId="0" borderId="10" xfId="53" applyNumberFormat="1" applyFont="1" applyBorder="1" applyAlignment="1">
      <alignment/>
    </xf>
    <xf numFmtId="173" fontId="0" fillId="0" borderId="15" xfId="53" applyNumberFormat="1" applyFont="1" applyBorder="1" applyAlignment="1">
      <alignment/>
    </xf>
    <xf numFmtId="173" fontId="0" fillId="0" borderId="14" xfId="53" applyNumberFormat="1" applyFont="1" applyBorder="1" applyAlignment="1">
      <alignment/>
    </xf>
    <xf numFmtId="173" fontId="0" fillId="0" borderId="12" xfId="53" applyNumberFormat="1" applyFont="1" applyBorder="1" applyAlignment="1">
      <alignment/>
    </xf>
    <xf numFmtId="173" fontId="0" fillId="0" borderId="16" xfId="53" applyNumberFormat="1" applyFont="1" applyBorder="1" applyAlignment="1">
      <alignment/>
    </xf>
    <xf numFmtId="173" fontId="0" fillId="0" borderId="19" xfId="53" applyNumberFormat="1" applyFont="1" applyBorder="1" applyAlignment="1">
      <alignment/>
    </xf>
    <xf numFmtId="173" fontId="0" fillId="0" borderId="17" xfId="53" applyNumberFormat="1" applyFont="1" applyBorder="1" applyAlignment="1">
      <alignment/>
    </xf>
    <xf numFmtId="172" fontId="0" fillId="33" borderId="20" xfId="53" applyNumberFormat="1" applyFont="1" applyFill="1" applyBorder="1" applyAlignment="1">
      <alignment horizontal="center" vertical="center"/>
    </xf>
    <xf numFmtId="172" fontId="0" fillId="33" borderId="21" xfId="53" applyNumberFormat="1" applyFont="1" applyFill="1" applyBorder="1" applyAlignment="1">
      <alignment horizontal="center" vertical="center"/>
    </xf>
    <xf numFmtId="172" fontId="0" fillId="33" borderId="22" xfId="53" applyNumberFormat="1" applyFont="1" applyFill="1" applyBorder="1" applyAlignment="1">
      <alignment horizontal="center" vertical="center"/>
    </xf>
    <xf numFmtId="9" fontId="41" fillId="36" borderId="13" xfId="67" applyFont="1" applyFill="1" applyBorder="1" applyAlignment="1">
      <alignment/>
    </xf>
    <xf numFmtId="9" fontId="0" fillId="33" borderId="23" xfId="67" applyFont="1" applyFill="1" applyBorder="1" applyAlignment="1">
      <alignment horizontal="center" vertical="center"/>
    </xf>
    <xf numFmtId="9" fontId="0" fillId="33" borderId="24" xfId="67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72" fontId="41" fillId="36" borderId="13" xfId="53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164" fontId="0" fillId="33" borderId="20" xfId="53" applyNumberFormat="1" applyFont="1" applyFill="1" applyBorder="1" applyAlignment="1">
      <alignment horizontal="center" vertical="center"/>
    </xf>
    <xf numFmtId="164" fontId="0" fillId="33" borderId="10" xfId="53" applyNumberFormat="1" applyFont="1" applyFill="1" applyBorder="1" applyAlignment="1">
      <alignment horizontal="center" vertical="center"/>
    </xf>
    <xf numFmtId="164" fontId="0" fillId="0" borderId="11" xfId="53" applyNumberFormat="1" applyFont="1" applyBorder="1" applyAlignment="1">
      <alignment/>
    </xf>
    <xf numFmtId="0" fontId="42" fillId="36" borderId="25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166" fontId="24" fillId="35" borderId="28" xfId="48" applyFont="1" applyFill="1" applyBorder="1" applyAlignment="1">
      <alignment horizontal="center" vertical="center"/>
    </xf>
    <xf numFmtId="166" fontId="24" fillId="35" borderId="17" xfId="48" applyFont="1" applyFill="1" applyBorder="1" applyAlignment="1">
      <alignment horizontal="center" vertical="center"/>
    </xf>
    <xf numFmtId="166" fontId="24" fillId="36" borderId="29" xfId="48" applyFont="1" applyFill="1" applyBorder="1" applyAlignment="1">
      <alignment horizontal="center" vertical="center" wrapText="1"/>
    </xf>
    <xf numFmtId="166" fontId="24" fillId="36" borderId="24" xfId="48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2" xfId="50"/>
    <cellStyle name="Millares 2 2" xfId="51"/>
    <cellStyle name="Millares 5" xfId="52"/>
    <cellStyle name="Currency" xfId="53"/>
    <cellStyle name="Currency [0]" xfId="54"/>
    <cellStyle name="Moneda [0] 2" xfId="55"/>
    <cellStyle name="Moneda 2" xfId="56"/>
    <cellStyle name="Moneda 6" xfId="57"/>
    <cellStyle name="Neutral" xfId="58"/>
    <cellStyle name="Normal 2" xfId="59"/>
    <cellStyle name="Normal 2 3" xfId="60"/>
    <cellStyle name="Normal 3" xfId="61"/>
    <cellStyle name="Normal 4" xfId="62"/>
    <cellStyle name="Normal 5" xfId="63"/>
    <cellStyle name="Notas" xfId="64"/>
    <cellStyle name="Porcentaje 2" xfId="65"/>
    <cellStyle name="Porcentaje 3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3"/>
  <sheetViews>
    <sheetView showGridLines="0" tabSelected="1" zoomScalePageLayoutView="0" workbookViewId="0" topLeftCell="D1">
      <pane xSplit="4" topLeftCell="H1" activePane="topRight" state="frozen"/>
      <selection pane="topLeft" activeCell="D1" sqref="D1"/>
      <selection pane="topRight" activeCell="T18" sqref="T18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2.00390625" style="0" bestFit="1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5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83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  <c r="X2"/>
    </row>
    <row r="3" ht="15.75" thickBot="1"/>
    <row r="4" spans="7:19" s="21" customFormat="1" ht="15.75" thickBot="1">
      <c r="G4" s="25" t="s">
        <v>31</v>
      </c>
      <c r="I4" s="80" t="s">
        <v>33</v>
      </c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2:24" ht="15" customHeight="1">
      <c r="B5" s="74" t="s">
        <v>0</v>
      </c>
      <c r="C5" s="57" t="s">
        <v>1</v>
      </c>
      <c r="D5" s="57" t="s">
        <v>3</v>
      </c>
      <c r="E5" s="76" t="s">
        <v>29</v>
      </c>
      <c r="F5" s="78" t="s">
        <v>32</v>
      </c>
      <c r="G5" s="66" t="s">
        <v>30</v>
      </c>
      <c r="H5" s="68" t="s">
        <v>28</v>
      </c>
      <c r="I5" s="70" t="s">
        <v>4</v>
      </c>
      <c r="J5" s="71"/>
      <c r="K5" s="71"/>
      <c r="L5" s="71"/>
      <c r="M5" s="71"/>
      <c r="N5" s="72"/>
      <c r="O5" s="70" t="s">
        <v>2</v>
      </c>
      <c r="P5" s="71"/>
      <c r="Q5" s="71"/>
      <c r="R5" s="71"/>
      <c r="S5" s="73"/>
      <c r="T5" s="74" t="s">
        <v>19</v>
      </c>
      <c r="U5" s="57" t="s">
        <v>20</v>
      </c>
      <c r="V5" s="57" t="s">
        <v>21</v>
      </c>
      <c r="W5" s="59" t="s">
        <v>22</v>
      </c>
      <c r="X5" s="61" t="s">
        <v>34</v>
      </c>
    </row>
    <row r="6" spans="2:24" ht="28.5" customHeight="1" thickBot="1">
      <c r="B6" s="75"/>
      <c r="C6" s="58"/>
      <c r="D6" s="58"/>
      <c r="E6" s="77"/>
      <c r="F6" s="79"/>
      <c r="G6" s="67"/>
      <c r="H6" s="69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5"/>
      <c r="U6" s="58"/>
      <c r="V6" s="58"/>
      <c r="W6" s="60"/>
      <c r="X6" s="62"/>
    </row>
    <row r="7" spans="2:24" ht="15">
      <c r="B7" s="44" t="s">
        <v>36</v>
      </c>
      <c r="C7" s="45" t="s">
        <v>38</v>
      </c>
      <c r="D7" s="46" t="s">
        <v>48</v>
      </c>
      <c r="E7" s="45" t="s">
        <v>77</v>
      </c>
      <c r="F7" s="49" t="s">
        <v>42</v>
      </c>
      <c r="G7" s="47" t="s">
        <v>81</v>
      </c>
      <c r="H7" s="49" t="s">
        <v>42</v>
      </c>
      <c r="I7" s="27"/>
      <c r="J7" s="27"/>
      <c r="K7" s="27"/>
      <c r="L7" s="27"/>
      <c r="M7" s="27"/>
      <c r="N7" s="28"/>
      <c r="O7" s="26"/>
      <c r="P7" s="27"/>
      <c r="Q7" s="27">
        <v>947332</v>
      </c>
      <c r="R7" s="27"/>
      <c r="S7" s="29"/>
      <c r="T7" s="51"/>
      <c r="U7" s="52"/>
      <c r="V7" s="52">
        <v>947332</v>
      </c>
      <c r="W7" s="11">
        <f aca="true" t="shared" si="0" ref="W7:W37">SUM(T7:V7)</f>
        <v>947332</v>
      </c>
      <c r="X7" s="42">
        <f aca="true" t="shared" si="1" ref="X7:X37">V7/W7</f>
        <v>1</v>
      </c>
    </row>
    <row r="8" spans="2:24" s="21" customFormat="1" ht="15">
      <c r="B8" s="44" t="s">
        <v>36</v>
      </c>
      <c r="C8" s="45" t="s">
        <v>38</v>
      </c>
      <c r="D8" s="46" t="s">
        <v>49</v>
      </c>
      <c r="E8" s="45" t="s">
        <v>77</v>
      </c>
      <c r="F8" s="49" t="s">
        <v>43</v>
      </c>
      <c r="G8" s="47" t="s">
        <v>82</v>
      </c>
      <c r="H8" s="49" t="s">
        <v>40</v>
      </c>
      <c r="I8" s="27"/>
      <c r="J8" s="27"/>
      <c r="K8" s="27"/>
      <c r="L8" s="27"/>
      <c r="M8" s="27">
        <v>130900</v>
      </c>
      <c r="N8" s="28"/>
      <c r="O8" s="26"/>
      <c r="P8" s="27"/>
      <c r="Q8" s="27"/>
      <c r="R8" s="27"/>
      <c r="S8" s="29"/>
      <c r="T8" s="51"/>
      <c r="U8" s="52">
        <v>130900</v>
      </c>
      <c r="V8" s="52"/>
      <c r="W8" s="11">
        <f t="shared" si="0"/>
        <v>130900</v>
      </c>
      <c r="X8" s="42">
        <f t="shared" si="1"/>
        <v>0</v>
      </c>
    </row>
    <row r="9" spans="2:24" s="21" customFormat="1" ht="15">
      <c r="B9" s="44" t="s">
        <v>36</v>
      </c>
      <c r="C9" s="45" t="s">
        <v>38</v>
      </c>
      <c r="D9" s="46" t="s">
        <v>50</v>
      </c>
      <c r="E9" s="45" t="s">
        <v>77</v>
      </c>
      <c r="F9" s="49" t="s">
        <v>43</v>
      </c>
      <c r="G9" s="47" t="s">
        <v>82</v>
      </c>
      <c r="H9" s="49" t="s">
        <v>40</v>
      </c>
      <c r="I9" s="27"/>
      <c r="J9" s="27"/>
      <c r="K9" s="27"/>
      <c r="L9" s="27"/>
      <c r="M9" s="27">
        <v>130900</v>
      </c>
      <c r="N9" s="28"/>
      <c r="O9" s="26"/>
      <c r="P9" s="27"/>
      <c r="Q9" s="27"/>
      <c r="R9" s="27"/>
      <c r="S9" s="29"/>
      <c r="T9" s="51"/>
      <c r="U9" s="52">
        <v>130900</v>
      </c>
      <c r="V9" s="52"/>
      <c r="W9" s="11">
        <f t="shared" si="0"/>
        <v>130900</v>
      </c>
      <c r="X9" s="42">
        <f t="shared" si="1"/>
        <v>0</v>
      </c>
    </row>
    <row r="10" spans="2:24" s="21" customFormat="1" ht="15">
      <c r="B10" s="44" t="s">
        <v>36</v>
      </c>
      <c r="C10" s="45" t="s">
        <v>38</v>
      </c>
      <c r="D10" s="46" t="s">
        <v>50</v>
      </c>
      <c r="E10" s="45" t="s">
        <v>77</v>
      </c>
      <c r="F10" s="49" t="s">
        <v>43</v>
      </c>
      <c r="G10" s="47" t="s">
        <v>82</v>
      </c>
      <c r="H10" s="49" t="s">
        <v>40</v>
      </c>
      <c r="I10" s="27"/>
      <c r="J10" s="27"/>
      <c r="K10" s="27"/>
      <c r="L10" s="27"/>
      <c r="M10" s="27">
        <v>130900</v>
      </c>
      <c r="N10" s="28"/>
      <c r="O10" s="26"/>
      <c r="P10" s="27"/>
      <c r="Q10" s="27"/>
      <c r="R10" s="27"/>
      <c r="S10" s="29"/>
      <c r="T10" s="51"/>
      <c r="U10" s="52">
        <v>130900</v>
      </c>
      <c r="V10" s="52"/>
      <c r="W10" s="11">
        <f t="shared" si="0"/>
        <v>130900</v>
      </c>
      <c r="X10" s="42">
        <f t="shared" si="1"/>
        <v>0</v>
      </c>
    </row>
    <row r="11" spans="2:24" s="21" customFormat="1" ht="15">
      <c r="B11" s="44" t="s">
        <v>36</v>
      </c>
      <c r="C11" s="45" t="s">
        <v>38</v>
      </c>
      <c r="D11" s="46" t="s">
        <v>48</v>
      </c>
      <c r="E11" s="45" t="s">
        <v>77</v>
      </c>
      <c r="F11" s="49" t="s">
        <v>42</v>
      </c>
      <c r="G11" s="47" t="s">
        <v>81</v>
      </c>
      <c r="H11" s="49" t="s">
        <v>42</v>
      </c>
      <c r="I11" s="27"/>
      <c r="J11" s="27"/>
      <c r="K11" s="27"/>
      <c r="L11" s="27"/>
      <c r="M11" s="27"/>
      <c r="N11" s="28"/>
      <c r="O11" s="26"/>
      <c r="P11" s="27"/>
      <c r="Q11" s="27">
        <v>1894699</v>
      </c>
      <c r="R11" s="27"/>
      <c r="S11" s="29"/>
      <c r="T11" s="51"/>
      <c r="U11" s="52"/>
      <c r="V11" s="52">
        <v>1894699</v>
      </c>
      <c r="W11" s="11">
        <f t="shared" si="0"/>
        <v>1894699</v>
      </c>
      <c r="X11" s="42">
        <f t="shared" si="1"/>
        <v>1</v>
      </c>
    </row>
    <row r="12" spans="2:24" s="21" customFormat="1" ht="15">
      <c r="B12" s="44" t="s">
        <v>36</v>
      </c>
      <c r="C12" s="45" t="s">
        <v>38</v>
      </c>
      <c r="D12" s="46" t="s">
        <v>50</v>
      </c>
      <c r="E12" s="45" t="s">
        <v>77</v>
      </c>
      <c r="F12" s="49" t="s">
        <v>43</v>
      </c>
      <c r="G12" s="47" t="s">
        <v>82</v>
      </c>
      <c r="H12" s="49" t="s">
        <v>40</v>
      </c>
      <c r="I12" s="27"/>
      <c r="J12" s="27"/>
      <c r="K12" s="27"/>
      <c r="L12" s="27"/>
      <c r="M12" s="27">
        <v>130900</v>
      </c>
      <c r="N12" s="28"/>
      <c r="O12" s="26"/>
      <c r="P12" s="27"/>
      <c r="Q12" s="27"/>
      <c r="R12" s="27"/>
      <c r="S12" s="29"/>
      <c r="T12" s="51"/>
      <c r="U12" s="52">
        <v>130900</v>
      </c>
      <c r="V12" s="52"/>
      <c r="W12" s="11">
        <f t="shared" si="0"/>
        <v>130900</v>
      </c>
      <c r="X12" s="42">
        <f t="shared" si="1"/>
        <v>0</v>
      </c>
    </row>
    <row r="13" spans="2:24" s="21" customFormat="1" ht="15">
      <c r="B13" s="44" t="s">
        <v>36</v>
      </c>
      <c r="C13" s="45" t="s">
        <v>38</v>
      </c>
      <c r="D13" s="46" t="s">
        <v>51</v>
      </c>
      <c r="E13" s="45" t="s">
        <v>77</v>
      </c>
      <c r="F13" s="49" t="s">
        <v>43</v>
      </c>
      <c r="G13" s="47" t="s">
        <v>82</v>
      </c>
      <c r="H13" s="49" t="s">
        <v>40</v>
      </c>
      <c r="I13" s="27"/>
      <c r="J13" s="27"/>
      <c r="K13" s="27"/>
      <c r="L13" s="27"/>
      <c r="M13" s="27">
        <v>130900</v>
      </c>
      <c r="N13" s="28"/>
      <c r="O13" s="26"/>
      <c r="P13" s="27"/>
      <c r="Q13" s="27"/>
      <c r="R13" s="27"/>
      <c r="S13" s="29"/>
      <c r="T13" s="51"/>
      <c r="U13" s="52">
        <v>130900</v>
      </c>
      <c r="V13" s="52"/>
      <c r="W13" s="11">
        <f t="shared" si="0"/>
        <v>130900</v>
      </c>
      <c r="X13" s="42">
        <f t="shared" si="1"/>
        <v>0</v>
      </c>
    </row>
    <row r="14" spans="2:24" s="21" customFormat="1" ht="15">
      <c r="B14" s="44" t="s">
        <v>36</v>
      </c>
      <c r="C14" s="45" t="s">
        <v>38</v>
      </c>
      <c r="D14" s="46" t="s">
        <v>52</v>
      </c>
      <c r="E14" s="45" t="s">
        <v>77</v>
      </c>
      <c r="F14" s="49" t="s">
        <v>44</v>
      </c>
      <c r="G14" s="47" t="s">
        <v>81</v>
      </c>
      <c r="H14" s="49" t="s">
        <v>80</v>
      </c>
      <c r="I14" s="27"/>
      <c r="J14" s="27"/>
      <c r="K14" s="27"/>
      <c r="L14" s="27"/>
      <c r="M14" s="27"/>
      <c r="N14" s="28"/>
      <c r="O14" s="26"/>
      <c r="P14" s="27"/>
      <c r="Q14" s="27">
        <v>132509</v>
      </c>
      <c r="R14" s="27"/>
      <c r="S14" s="29"/>
      <c r="T14" s="51"/>
      <c r="U14" s="52"/>
      <c r="V14" s="52">
        <v>132509</v>
      </c>
      <c r="W14" s="11">
        <f t="shared" si="0"/>
        <v>132509</v>
      </c>
      <c r="X14" s="42">
        <f t="shared" si="1"/>
        <v>1</v>
      </c>
    </row>
    <row r="15" spans="2:24" s="21" customFormat="1" ht="15">
      <c r="B15" s="44" t="s">
        <v>36</v>
      </c>
      <c r="C15" s="45" t="s">
        <v>38</v>
      </c>
      <c r="D15" s="46" t="s">
        <v>37</v>
      </c>
      <c r="E15" s="45" t="s">
        <v>77</v>
      </c>
      <c r="F15" s="49" t="s">
        <v>44</v>
      </c>
      <c r="G15" s="47" t="s">
        <v>81</v>
      </c>
      <c r="H15" s="49" t="s">
        <v>80</v>
      </c>
      <c r="I15" s="27"/>
      <c r="J15" s="27"/>
      <c r="K15" s="27"/>
      <c r="L15" s="27"/>
      <c r="M15" s="27"/>
      <c r="N15" s="28"/>
      <c r="O15" s="26"/>
      <c r="P15" s="27"/>
      <c r="Q15" s="27">
        <v>159009</v>
      </c>
      <c r="R15" s="27"/>
      <c r="S15" s="29"/>
      <c r="T15" s="51"/>
      <c r="U15" s="52"/>
      <c r="V15" s="52">
        <v>159009</v>
      </c>
      <c r="W15" s="11">
        <f t="shared" si="0"/>
        <v>159009</v>
      </c>
      <c r="X15" s="42">
        <f t="shared" si="1"/>
        <v>1</v>
      </c>
    </row>
    <row r="16" spans="2:24" s="21" customFormat="1" ht="15">
      <c r="B16" s="44" t="s">
        <v>36</v>
      </c>
      <c r="C16" s="45" t="s">
        <v>38</v>
      </c>
      <c r="D16" s="46" t="s">
        <v>53</v>
      </c>
      <c r="E16" s="45" t="s">
        <v>77</v>
      </c>
      <c r="F16" s="49" t="s">
        <v>43</v>
      </c>
      <c r="G16" s="47" t="s">
        <v>82</v>
      </c>
      <c r="H16" s="49" t="s">
        <v>40</v>
      </c>
      <c r="I16" s="27"/>
      <c r="J16" s="27"/>
      <c r="K16" s="27"/>
      <c r="L16" s="27"/>
      <c r="M16" s="27">
        <v>130900</v>
      </c>
      <c r="N16" s="28"/>
      <c r="O16" s="26"/>
      <c r="P16" s="27"/>
      <c r="Q16" s="27"/>
      <c r="R16" s="27"/>
      <c r="S16" s="29"/>
      <c r="T16" s="51"/>
      <c r="U16" s="52">
        <v>130900</v>
      </c>
      <c r="V16" s="52"/>
      <c r="W16" s="11">
        <f t="shared" si="0"/>
        <v>130900</v>
      </c>
      <c r="X16" s="42">
        <f t="shared" si="1"/>
        <v>0</v>
      </c>
    </row>
    <row r="17" spans="2:24" s="21" customFormat="1" ht="15">
      <c r="B17" s="44" t="s">
        <v>36</v>
      </c>
      <c r="C17" s="45" t="s">
        <v>38</v>
      </c>
      <c r="D17" s="46" t="s">
        <v>54</v>
      </c>
      <c r="E17" s="45" t="s">
        <v>77</v>
      </c>
      <c r="F17" s="49" t="s">
        <v>45</v>
      </c>
      <c r="G17" s="47" t="s">
        <v>82</v>
      </c>
      <c r="H17" s="49" t="s">
        <v>41</v>
      </c>
      <c r="I17" s="27"/>
      <c r="J17" s="27"/>
      <c r="K17" s="27"/>
      <c r="L17" s="27"/>
      <c r="M17" s="27">
        <v>538030</v>
      </c>
      <c r="N17" s="28"/>
      <c r="O17" s="26"/>
      <c r="P17" s="27"/>
      <c r="Q17" s="27"/>
      <c r="R17" s="27"/>
      <c r="S17" s="29"/>
      <c r="T17" s="51"/>
      <c r="U17" s="52">
        <v>538030</v>
      </c>
      <c r="V17" s="52"/>
      <c r="W17" s="11">
        <f t="shared" si="0"/>
        <v>538030</v>
      </c>
      <c r="X17" s="42">
        <f t="shared" si="1"/>
        <v>0</v>
      </c>
    </row>
    <row r="18" spans="2:24" s="21" customFormat="1" ht="15">
      <c r="B18" s="44" t="s">
        <v>36</v>
      </c>
      <c r="C18" s="45" t="s">
        <v>38</v>
      </c>
      <c r="D18" s="46" t="s">
        <v>55</v>
      </c>
      <c r="E18" s="45" t="s">
        <v>77</v>
      </c>
      <c r="F18" s="49" t="s">
        <v>42</v>
      </c>
      <c r="G18" s="47" t="s">
        <v>81</v>
      </c>
      <c r="H18" s="49" t="s">
        <v>42</v>
      </c>
      <c r="I18" s="27"/>
      <c r="J18" s="27"/>
      <c r="K18" s="27"/>
      <c r="L18" s="27"/>
      <c r="M18" s="27"/>
      <c r="N18" s="28"/>
      <c r="O18" s="26"/>
      <c r="P18" s="27"/>
      <c r="Q18" s="27">
        <v>800000</v>
      </c>
      <c r="R18" s="27"/>
      <c r="S18" s="29"/>
      <c r="T18" s="51"/>
      <c r="U18" s="52"/>
      <c r="V18" s="52">
        <v>800000</v>
      </c>
      <c r="W18" s="11">
        <f t="shared" si="0"/>
        <v>800000</v>
      </c>
      <c r="X18" s="42">
        <f t="shared" si="1"/>
        <v>1</v>
      </c>
    </row>
    <row r="19" spans="2:24" s="21" customFormat="1" ht="15">
      <c r="B19" s="44" t="s">
        <v>36</v>
      </c>
      <c r="C19" s="45" t="s">
        <v>38</v>
      </c>
      <c r="D19" s="46" t="s">
        <v>48</v>
      </c>
      <c r="E19" s="45" t="s">
        <v>77</v>
      </c>
      <c r="F19" s="49" t="s">
        <v>42</v>
      </c>
      <c r="G19" s="47" t="s">
        <v>81</v>
      </c>
      <c r="H19" s="49" t="s">
        <v>42</v>
      </c>
      <c r="I19" s="27"/>
      <c r="J19" s="27"/>
      <c r="K19" s="27"/>
      <c r="L19" s="27"/>
      <c r="M19" s="27"/>
      <c r="N19" s="28"/>
      <c r="O19" s="26"/>
      <c r="P19" s="27"/>
      <c r="Q19" s="27">
        <v>-36</v>
      </c>
      <c r="R19" s="27"/>
      <c r="S19" s="29"/>
      <c r="T19" s="51"/>
      <c r="U19" s="52"/>
      <c r="V19" s="52">
        <v>-36</v>
      </c>
      <c r="W19" s="11">
        <f t="shared" si="0"/>
        <v>-36</v>
      </c>
      <c r="X19" s="42">
        <f t="shared" si="1"/>
        <v>1</v>
      </c>
    </row>
    <row r="20" spans="2:24" s="21" customFormat="1" ht="15">
      <c r="B20" s="44" t="s">
        <v>36</v>
      </c>
      <c r="C20" s="45" t="s">
        <v>38</v>
      </c>
      <c r="D20" s="46" t="s">
        <v>56</v>
      </c>
      <c r="E20" s="45" t="s">
        <v>77</v>
      </c>
      <c r="F20" s="49" t="s">
        <v>43</v>
      </c>
      <c r="G20" s="47" t="s">
        <v>82</v>
      </c>
      <c r="H20" s="49" t="s">
        <v>40</v>
      </c>
      <c r="I20" s="27"/>
      <c r="J20" s="27"/>
      <c r="K20" s="27"/>
      <c r="L20" s="27"/>
      <c r="M20" s="27">
        <v>130900</v>
      </c>
      <c r="N20" s="28"/>
      <c r="O20" s="26"/>
      <c r="P20" s="27"/>
      <c r="Q20" s="27"/>
      <c r="R20" s="27"/>
      <c r="S20" s="29"/>
      <c r="T20" s="51"/>
      <c r="U20" s="52">
        <v>130900</v>
      </c>
      <c r="V20" s="52"/>
      <c r="W20" s="11">
        <f t="shared" si="0"/>
        <v>130900</v>
      </c>
      <c r="X20" s="42">
        <f t="shared" si="1"/>
        <v>0</v>
      </c>
    </row>
    <row r="21" spans="2:24" s="21" customFormat="1" ht="15">
      <c r="B21" s="44" t="s">
        <v>36</v>
      </c>
      <c r="C21" s="45" t="s">
        <v>38</v>
      </c>
      <c r="D21" s="46" t="s">
        <v>57</v>
      </c>
      <c r="E21" s="45" t="s">
        <v>77</v>
      </c>
      <c r="F21" s="49" t="s">
        <v>43</v>
      </c>
      <c r="G21" s="47" t="s">
        <v>82</v>
      </c>
      <c r="H21" s="49" t="s">
        <v>40</v>
      </c>
      <c r="I21" s="27"/>
      <c r="J21" s="27"/>
      <c r="K21" s="27"/>
      <c r="L21" s="27"/>
      <c r="M21" s="27">
        <v>130900</v>
      </c>
      <c r="N21" s="28"/>
      <c r="O21" s="26"/>
      <c r="P21" s="27"/>
      <c r="Q21" s="27"/>
      <c r="R21" s="27"/>
      <c r="S21" s="29"/>
      <c r="T21" s="51"/>
      <c r="U21" s="52">
        <v>130900</v>
      </c>
      <c r="V21" s="52"/>
      <c r="W21" s="11">
        <f t="shared" si="0"/>
        <v>130900</v>
      </c>
      <c r="X21" s="42">
        <f t="shared" si="1"/>
        <v>0</v>
      </c>
    </row>
    <row r="22" spans="2:24" s="21" customFormat="1" ht="15">
      <c r="B22" s="44" t="s">
        <v>36</v>
      </c>
      <c r="C22" s="45" t="s">
        <v>38</v>
      </c>
      <c r="D22" s="46" t="s">
        <v>58</v>
      </c>
      <c r="E22" s="45" t="s">
        <v>77</v>
      </c>
      <c r="F22" s="49" t="s">
        <v>45</v>
      </c>
      <c r="G22" s="47" t="s">
        <v>82</v>
      </c>
      <c r="H22" s="49" t="s">
        <v>41</v>
      </c>
      <c r="I22" s="27"/>
      <c r="J22" s="27"/>
      <c r="K22" s="27"/>
      <c r="L22" s="27"/>
      <c r="M22" s="27">
        <v>70499</v>
      </c>
      <c r="N22" s="28"/>
      <c r="O22" s="26"/>
      <c r="P22" s="27"/>
      <c r="Q22" s="27"/>
      <c r="R22" s="27"/>
      <c r="S22" s="29"/>
      <c r="T22" s="51"/>
      <c r="U22" s="52">
        <v>70499</v>
      </c>
      <c r="V22" s="52"/>
      <c r="W22" s="11">
        <f t="shared" si="0"/>
        <v>70499</v>
      </c>
      <c r="X22" s="42">
        <f t="shared" si="1"/>
        <v>0</v>
      </c>
    </row>
    <row r="23" spans="2:24" s="21" customFormat="1" ht="15">
      <c r="B23" s="44" t="s">
        <v>36</v>
      </c>
      <c r="C23" s="45" t="s">
        <v>38</v>
      </c>
      <c r="D23" s="46" t="s">
        <v>59</v>
      </c>
      <c r="E23" s="45" t="s">
        <v>77</v>
      </c>
      <c r="F23" s="49" t="s">
        <v>39</v>
      </c>
      <c r="G23" s="47" t="s">
        <v>82</v>
      </c>
      <c r="H23" s="49" t="s">
        <v>39</v>
      </c>
      <c r="I23" s="27"/>
      <c r="J23" s="27"/>
      <c r="K23" s="27"/>
      <c r="L23" s="27"/>
      <c r="M23" s="27">
        <v>902089</v>
      </c>
      <c r="N23" s="28"/>
      <c r="O23" s="26"/>
      <c r="P23" s="27"/>
      <c r="Q23" s="27"/>
      <c r="R23" s="27"/>
      <c r="S23" s="29"/>
      <c r="T23" s="51"/>
      <c r="U23" s="52">
        <v>902089</v>
      </c>
      <c r="V23" s="52"/>
      <c r="W23" s="11">
        <f t="shared" si="0"/>
        <v>902089</v>
      </c>
      <c r="X23" s="42">
        <f t="shared" si="1"/>
        <v>0</v>
      </c>
    </row>
    <row r="24" spans="2:24" s="21" customFormat="1" ht="15">
      <c r="B24" s="44" t="s">
        <v>36</v>
      </c>
      <c r="C24" s="45" t="s">
        <v>38</v>
      </c>
      <c r="D24" s="46" t="s">
        <v>60</v>
      </c>
      <c r="E24" s="45" t="s">
        <v>77</v>
      </c>
      <c r="F24" s="49" t="s">
        <v>43</v>
      </c>
      <c r="G24" s="47" t="s">
        <v>82</v>
      </c>
      <c r="H24" s="49" t="s">
        <v>40</v>
      </c>
      <c r="I24" s="27"/>
      <c r="J24" s="27"/>
      <c r="K24" s="27"/>
      <c r="L24" s="27"/>
      <c r="M24" s="27">
        <v>130900</v>
      </c>
      <c r="N24" s="28"/>
      <c r="O24" s="26"/>
      <c r="P24" s="27"/>
      <c r="Q24" s="27"/>
      <c r="R24" s="27"/>
      <c r="S24" s="29"/>
      <c r="T24" s="51"/>
      <c r="U24" s="52">
        <v>130900</v>
      </c>
      <c r="V24" s="52"/>
      <c r="W24" s="11">
        <f t="shared" si="0"/>
        <v>130900</v>
      </c>
      <c r="X24" s="42">
        <f t="shared" si="1"/>
        <v>0</v>
      </c>
    </row>
    <row r="25" spans="2:24" s="21" customFormat="1" ht="15">
      <c r="B25" s="44" t="s">
        <v>36</v>
      </c>
      <c r="C25" s="45" t="s">
        <v>38</v>
      </c>
      <c r="D25" s="46" t="s">
        <v>61</v>
      </c>
      <c r="E25" s="45" t="s">
        <v>77</v>
      </c>
      <c r="F25" s="49" t="s">
        <v>43</v>
      </c>
      <c r="G25" s="47" t="s">
        <v>82</v>
      </c>
      <c r="H25" s="49" t="s">
        <v>40</v>
      </c>
      <c r="I25" s="27"/>
      <c r="J25" s="27"/>
      <c r="K25" s="27"/>
      <c r="L25" s="27"/>
      <c r="M25" s="27">
        <v>130900</v>
      </c>
      <c r="N25" s="28"/>
      <c r="O25" s="26"/>
      <c r="P25" s="27"/>
      <c r="Q25" s="27"/>
      <c r="R25" s="27"/>
      <c r="S25" s="29"/>
      <c r="T25" s="51"/>
      <c r="U25" s="52">
        <v>130900</v>
      </c>
      <c r="V25" s="52"/>
      <c r="W25" s="11">
        <f t="shared" si="0"/>
        <v>130900</v>
      </c>
      <c r="X25" s="42">
        <f t="shared" si="1"/>
        <v>0</v>
      </c>
    </row>
    <row r="26" spans="2:24" s="21" customFormat="1" ht="15">
      <c r="B26" s="44" t="s">
        <v>36</v>
      </c>
      <c r="C26" s="45" t="s">
        <v>38</v>
      </c>
      <c r="D26" s="46" t="s">
        <v>62</v>
      </c>
      <c r="E26" s="45" t="s">
        <v>77</v>
      </c>
      <c r="F26" s="49" t="s">
        <v>45</v>
      </c>
      <c r="G26" s="47" t="s">
        <v>82</v>
      </c>
      <c r="H26" s="49" t="s">
        <v>41</v>
      </c>
      <c r="I26" s="27"/>
      <c r="J26" s="27"/>
      <c r="K26" s="27"/>
      <c r="L26" s="27"/>
      <c r="M26" s="27">
        <v>246275</v>
      </c>
      <c r="N26" s="28"/>
      <c r="O26" s="26"/>
      <c r="P26" s="27"/>
      <c r="Q26" s="27"/>
      <c r="R26" s="27"/>
      <c r="S26" s="29"/>
      <c r="T26" s="51"/>
      <c r="U26" s="52">
        <v>246275</v>
      </c>
      <c r="V26" s="52"/>
      <c r="W26" s="11">
        <f t="shared" si="0"/>
        <v>246275</v>
      </c>
      <c r="X26" s="42">
        <f t="shared" si="1"/>
        <v>0</v>
      </c>
    </row>
    <row r="27" spans="2:24" s="21" customFormat="1" ht="15">
      <c r="B27" s="44" t="s">
        <v>36</v>
      </c>
      <c r="C27" s="45" t="s">
        <v>38</v>
      </c>
      <c r="D27" s="46" t="s">
        <v>63</v>
      </c>
      <c r="E27" s="45" t="s">
        <v>77</v>
      </c>
      <c r="F27" s="49" t="s">
        <v>46</v>
      </c>
      <c r="G27" s="47" t="s">
        <v>81</v>
      </c>
      <c r="H27" s="49" t="s">
        <v>79</v>
      </c>
      <c r="I27" s="27"/>
      <c r="J27" s="27"/>
      <c r="K27" s="27"/>
      <c r="L27" s="27"/>
      <c r="M27" s="27"/>
      <c r="N27" s="28"/>
      <c r="O27" s="26"/>
      <c r="P27" s="27"/>
      <c r="Q27" s="27">
        <v>392700</v>
      </c>
      <c r="R27" s="27"/>
      <c r="S27" s="29"/>
      <c r="T27" s="51"/>
      <c r="U27" s="52"/>
      <c r="V27" s="52">
        <v>392700</v>
      </c>
      <c r="W27" s="11">
        <f t="shared" si="0"/>
        <v>392700</v>
      </c>
      <c r="X27" s="42">
        <f t="shared" si="1"/>
        <v>1</v>
      </c>
    </row>
    <row r="28" spans="2:24" s="21" customFormat="1" ht="15">
      <c r="B28" s="44" t="s">
        <v>36</v>
      </c>
      <c r="C28" s="45" t="s">
        <v>38</v>
      </c>
      <c r="D28" s="46" t="s">
        <v>64</v>
      </c>
      <c r="E28" s="45" t="s">
        <v>77</v>
      </c>
      <c r="F28" s="49" t="s">
        <v>43</v>
      </c>
      <c r="G28" s="47" t="s">
        <v>82</v>
      </c>
      <c r="H28" s="49" t="s">
        <v>40</v>
      </c>
      <c r="I28" s="27"/>
      <c r="J28" s="27"/>
      <c r="K28" s="27"/>
      <c r="L28" s="27"/>
      <c r="M28" s="27">
        <v>130900</v>
      </c>
      <c r="N28" s="28"/>
      <c r="O28" s="26"/>
      <c r="P28" s="27"/>
      <c r="Q28" s="27"/>
      <c r="R28" s="27"/>
      <c r="S28" s="29"/>
      <c r="T28" s="51"/>
      <c r="U28" s="52">
        <v>130900</v>
      </c>
      <c r="V28" s="52"/>
      <c r="W28" s="11">
        <f t="shared" si="0"/>
        <v>130900</v>
      </c>
      <c r="X28" s="42">
        <f t="shared" si="1"/>
        <v>0</v>
      </c>
    </row>
    <row r="29" spans="2:24" s="21" customFormat="1" ht="15">
      <c r="B29" s="44" t="s">
        <v>36</v>
      </c>
      <c r="C29" s="45" t="s">
        <v>38</v>
      </c>
      <c r="D29" s="46" t="s">
        <v>65</v>
      </c>
      <c r="E29" s="45" t="s">
        <v>77</v>
      </c>
      <c r="F29" s="49" t="s">
        <v>45</v>
      </c>
      <c r="G29" s="47" t="s">
        <v>82</v>
      </c>
      <c r="H29" s="49" t="s">
        <v>41</v>
      </c>
      <c r="I29" s="27"/>
      <c r="J29" s="27"/>
      <c r="K29" s="27"/>
      <c r="L29" s="27"/>
      <c r="M29" s="27">
        <v>242543</v>
      </c>
      <c r="N29" s="28"/>
      <c r="O29" s="26"/>
      <c r="P29" s="27"/>
      <c r="Q29" s="27"/>
      <c r="R29" s="27"/>
      <c r="S29" s="29"/>
      <c r="T29" s="51"/>
      <c r="U29" s="52">
        <v>242543</v>
      </c>
      <c r="V29" s="52"/>
      <c r="W29" s="11">
        <f t="shared" si="0"/>
        <v>242543</v>
      </c>
      <c r="X29" s="42">
        <f t="shared" si="1"/>
        <v>0</v>
      </c>
    </row>
    <row r="30" spans="2:24" s="21" customFormat="1" ht="15">
      <c r="B30" s="44" t="s">
        <v>36</v>
      </c>
      <c r="C30" s="45" t="s">
        <v>38</v>
      </c>
      <c r="D30" s="46" t="s">
        <v>65</v>
      </c>
      <c r="E30" s="45" t="s">
        <v>77</v>
      </c>
      <c r="F30" s="49" t="s">
        <v>45</v>
      </c>
      <c r="G30" s="47" t="s">
        <v>82</v>
      </c>
      <c r="H30" s="49" t="s">
        <v>41</v>
      </c>
      <c r="I30" s="27"/>
      <c r="J30" s="27"/>
      <c r="K30" s="27"/>
      <c r="L30" s="27"/>
      <c r="M30" s="27">
        <v>81665</v>
      </c>
      <c r="N30" s="28"/>
      <c r="O30" s="26"/>
      <c r="P30" s="27"/>
      <c r="Q30" s="27"/>
      <c r="R30" s="27"/>
      <c r="S30" s="29"/>
      <c r="T30" s="51"/>
      <c r="U30" s="52">
        <v>81665</v>
      </c>
      <c r="V30" s="52"/>
      <c r="W30" s="11">
        <f t="shared" si="0"/>
        <v>81665</v>
      </c>
      <c r="X30" s="42">
        <f t="shared" si="1"/>
        <v>0</v>
      </c>
    </row>
    <row r="31" spans="2:24" s="21" customFormat="1" ht="15">
      <c r="B31" s="44" t="s">
        <v>36</v>
      </c>
      <c r="C31" s="45" t="s">
        <v>38</v>
      </c>
      <c r="D31" s="46" t="s">
        <v>65</v>
      </c>
      <c r="E31" s="45" t="s">
        <v>77</v>
      </c>
      <c r="F31" s="49" t="s">
        <v>45</v>
      </c>
      <c r="G31" s="47" t="s">
        <v>82</v>
      </c>
      <c r="H31" s="49" t="s">
        <v>41</v>
      </c>
      <c r="I31" s="27"/>
      <c r="J31" s="27"/>
      <c r="K31" s="27"/>
      <c r="L31" s="27"/>
      <c r="M31" s="27">
        <v>84068</v>
      </c>
      <c r="N31" s="28"/>
      <c r="O31" s="26"/>
      <c r="P31" s="27"/>
      <c r="Q31" s="27"/>
      <c r="R31" s="27"/>
      <c r="S31" s="29"/>
      <c r="T31" s="51"/>
      <c r="U31" s="52">
        <v>84068</v>
      </c>
      <c r="V31" s="52"/>
      <c r="W31" s="11">
        <f t="shared" si="0"/>
        <v>84068</v>
      </c>
      <c r="X31" s="42">
        <f t="shared" si="1"/>
        <v>0</v>
      </c>
    </row>
    <row r="32" spans="2:24" s="21" customFormat="1" ht="15">
      <c r="B32" s="44" t="s">
        <v>36</v>
      </c>
      <c r="C32" s="45" t="s">
        <v>38</v>
      </c>
      <c r="D32" s="46" t="s">
        <v>66</v>
      </c>
      <c r="E32" s="45" t="s">
        <v>77</v>
      </c>
      <c r="F32" s="49" t="s">
        <v>47</v>
      </c>
      <c r="G32" s="47" t="s">
        <v>81</v>
      </c>
      <c r="H32" s="49" t="s">
        <v>78</v>
      </c>
      <c r="I32" s="27"/>
      <c r="J32" s="27"/>
      <c r="K32" s="27"/>
      <c r="L32" s="27"/>
      <c r="M32" s="27"/>
      <c r="N32" s="28"/>
      <c r="O32" s="26"/>
      <c r="P32" s="27"/>
      <c r="Q32" s="27">
        <v>411740</v>
      </c>
      <c r="R32" s="27"/>
      <c r="S32" s="29"/>
      <c r="T32" s="51"/>
      <c r="U32" s="52"/>
      <c r="V32" s="52">
        <v>411740</v>
      </c>
      <c r="W32" s="11">
        <f t="shared" si="0"/>
        <v>411740</v>
      </c>
      <c r="X32" s="42">
        <f t="shared" si="1"/>
        <v>1</v>
      </c>
    </row>
    <row r="33" spans="2:24" s="21" customFormat="1" ht="15">
      <c r="B33" s="44" t="s">
        <v>36</v>
      </c>
      <c r="C33" s="45" t="s">
        <v>38</v>
      </c>
      <c r="D33" s="46" t="s">
        <v>66</v>
      </c>
      <c r="E33" s="45" t="s">
        <v>77</v>
      </c>
      <c r="F33" s="49" t="s">
        <v>47</v>
      </c>
      <c r="G33" s="47" t="s">
        <v>81</v>
      </c>
      <c r="H33" s="49" t="s">
        <v>78</v>
      </c>
      <c r="I33" s="27"/>
      <c r="J33" s="27"/>
      <c r="K33" s="27"/>
      <c r="L33" s="27"/>
      <c r="M33" s="27"/>
      <c r="N33" s="28"/>
      <c r="O33" s="26"/>
      <c r="P33" s="27"/>
      <c r="Q33" s="27">
        <v>216000</v>
      </c>
      <c r="R33" s="27"/>
      <c r="S33" s="29"/>
      <c r="T33" s="51"/>
      <c r="U33" s="52"/>
      <c r="V33" s="52">
        <v>216000</v>
      </c>
      <c r="W33" s="11">
        <f t="shared" si="0"/>
        <v>216000</v>
      </c>
      <c r="X33" s="42">
        <f t="shared" si="1"/>
        <v>1</v>
      </c>
    </row>
    <row r="34" spans="2:24" s="21" customFormat="1" ht="15">
      <c r="B34" s="44" t="s">
        <v>36</v>
      </c>
      <c r="C34" s="45" t="s">
        <v>38</v>
      </c>
      <c r="D34" s="46" t="s">
        <v>66</v>
      </c>
      <c r="E34" s="45" t="s">
        <v>77</v>
      </c>
      <c r="F34" s="49" t="s">
        <v>47</v>
      </c>
      <c r="G34" s="47" t="s">
        <v>81</v>
      </c>
      <c r="H34" s="49" t="s">
        <v>78</v>
      </c>
      <c r="I34" s="27"/>
      <c r="J34" s="27"/>
      <c r="K34" s="27"/>
      <c r="L34" s="27"/>
      <c r="M34" s="27"/>
      <c r="N34" s="28"/>
      <c r="O34" s="26"/>
      <c r="P34" s="27"/>
      <c r="Q34" s="27">
        <v>100540</v>
      </c>
      <c r="R34" s="27"/>
      <c r="S34" s="29"/>
      <c r="T34" s="51"/>
      <c r="U34" s="52"/>
      <c r="V34" s="52">
        <v>100540</v>
      </c>
      <c r="W34" s="11">
        <f t="shared" si="0"/>
        <v>100540</v>
      </c>
      <c r="X34" s="42">
        <f t="shared" si="1"/>
        <v>1</v>
      </c>
    </row>
    <row r="35" spans="2:24" s="21" customFormat="1" ht="15">
      <c r="B35" s="44" t="s">
        <v>36</v>
      </c>
      <c r="C35" s="45" t="s">
        <v>38</v>
      </c>
      <c r="D35" s="46" t="s">
        <v>67</v>
      </c>
      <c r="E35" s="45" t="s">
        <v>77</v>
      </c>
      <c r="F35" s="49" t="s">
        <v>45</v>
      </c>
      <c r="G35" s="47" t="s">
        <v>82</v>
      </c>
      <c r="H35" s="49" t="s">
        <v>41</v>
      </c>
      <c r="I35" s="27"/>
      <c r="J35" s="27"/>
      <c r="K35" s="27"/>
      <c r="L35" s="27"/>
      <c r="M35" s="27">
        <v>1424338</v>
      </c>
      <c r="N35" s="28"/>
      <c r="O35" s="26"/>
      <c r="P35" s="27"/>
      <c r="Q35" s="27"/>
      <c r="R35" s="27"/>
      <c r="S35" s="29"/>
      <c r="T35" s="51"/>
      <c r="U35" s="52">
        <v>1424338</v>
      </c>
      <c r="V35" s="52"/>
      <c r="W35" s="11">
        <f t="shared" si="0"/>
        <v>1424338</v>
      </c>
      <c r="X35" s="42">
        <f t="shared" si="1"/>
        <v>0</v>
      </c>
    </row>
    <row r="36" spans="2:24" s="21" customFormat="1" ht="15">
      <c r="B36" s="44" t="s">
        <v>36</v>
      </c>
      <c r="C36" s="45" t="s">
        <v>38</v>
      </c>
      <c r="D36" s="46" t="s">
        <v>68</v>
      </c>
      <c r="E36" s="45" t="s">
        <v>77</v>
      </c>
      <c r="F36" s="49" t="s">
        <v>39</v>
      </c>
      <c r="G36" s="47" t="s">
        <v>82</v>
      </c>
      <c r="H36" s="49" t="s">
        <v>39</v>
      </c>
      <c r="I36" s="27"/>
      <c r="J36" s="27"/>
      <c r="K36" s="27"/>
      <c r="L36" s="27"/>
      <c r="M36" s="27">
        <v>906148</v>
      </c>
      <c r="N36" s="28"/>
      <c r="O36" s="26"/>
      <c r="P36" s="27"/>
      <c r="Q36" s="27"/>
      <c r="R36" s="27"/>
      <c r="S36" s="29"/>
      <c r="T36" s="51"/>
      <c r="U36" s="52">
        <v>906148</v>
      </c>
      <c r="V36" s="52"/>
      <c r="W36" s="11">
        <f t="shared" si="0"/>
        <v>906148</v>
      </c>
      <c r="X36" s="42">
        <f t="shared" si="1"/>
        <v>0</v>
      </c>
    </row>
    <row r="37" spans="2:24" s="21" customFormat="1" ht="15">
      <c r="B37" s="44" t="s">
        <v>36</v>
      </c>
      <c r="C37" s="45" t="s">
        <v>38</v>
      </c>
      <c r="D37" s="46" t="s">
        <v>69</v>
      </c>
      <c r="E37" s="45" t="s">
        <v>77</v>
      </c>
      <c r="F37" s="49" t="s">
        <v>43</v>
      </c>
      <c r="G37" s="47" t="s">
        <v>82</v>
      </c>
      <c r="H37" s="49" t="s">
        <v>40</v>
      </c>
      <c r="I37" s="27"/>
      <c r="J37" s="27"/>
      <c r="K37" s="27"/>
      <c r="L37" s="27"/>
      <c r="M37" s="27">
        <v>130900</v>
      </c>
      <c r="N37" s="28"/>
      <c r="O37" s="26"/>
      <c r="P37" s="27"/>
      <c r="Q37" s="27"/>
      <c r="R37" s="27"/>
      <c r="S37" s="29"/>
      <c r="T37" s="51"/>
      <c r="U37" s="52">
        <v>130900</v>
      </c>
      <c r="V37" s="52"/>
      <c r="W37" s="11">
        <f t="shared" si="0"/>
        <v>130900</v>
      </c>
      <c r="X37" s="42">
        <f t="shared" si="1"/>
        <v>0</v>
      </c>
    </row>
    <row r="38" spans="2:24" ht="15">
      <c r="B38" s="44" t="s">
        <v>36</v>
      </c>
      <c r="C38" s="45" t="s">
        <v>38</v>
      </c>
      <c r="D38" s="1" t="s">
        <v>70</v>
      </c>
      <c r="E38" s="45" t="s">
        <v>77</v>
      </c>
      <c r="F38" s="50" t="s">
        <v>43</v>
      </c>
      <c r="G38" s="15" t="s">
        <v>82</v>
      </c>
      <c r="H38" s="49" t="s">
        <v>40</v>
      </c>
      <c r="I38" s="31"/>
      <c r="J38" s="31"/>
      <c r="K38" s="31"/>
      <c r="L38" s="31"/>
      <c r="M38" s="31">
        <v>130900</v>
      </c>
      <c r="N38" s="32"/>
      <c r="O38" s="30"/>
      <c r="P38" s="31"/>
      <c r="Q38" s="31"/>
      <c r="R38" s="31"/>
      <c r="S38" s="33"/>
      <c r="T38" s="53"/>
      <c r="U38" s="52">
        <v>130900</v>
      </c>
      <c r="V38" s="52"/>
      <c r="W38" s="11">
        <f>SUM(T38:V38)</f>
        <v>130900</v>
      </c>
      <c r="X38" s="42">
        <f>V38/W38</f>
        <v>0</v>
      </c>
    </row>
    <row r="39" spans="2:24" s="21" customFormat="1" ht="15">
      <c r="B39" s="44" t="s">
        <v>36</v>
      </c>
      <c r="C39" s="45" t="s">
        <v>38</v>
      </c>
      <c r="D39" s="46" t="s">
        <v>71</v>
      </c>
      <c r="E39" s="45" t="s">
        <v>77</v>
      </c>
      <c r="F39" s="49" t="s">
        <v>45</v>
      </c>
      <c r="G39" s="47" t="s">
        <v>82</v>
      </c>
      <c r="H39" s="49" t="s">
        <v>41</v>
      </c>
      <c r="I39" s="27"/>
      <c r="J39" s="27"/>
      <c r="K39" s="27"/>
      <c r="L39" s="27"/>
      <c r="M39" s="27">
        <v>81665</v>
      </c>
      <c r="N39" s="28"/>
      <c r="O39" s="26"/>
      <c r="P39" s="27"/>
      <c r="Q39" s="27"/>
      <c r="R39" s="27"/>
      <c r="S39" s="29"/>
      <c r="T39" s="51"/>
      <c r="U39" s="52">
        <v>81665</v>
      </c>
      <c r="V39" s="52"/>
      <c r="W39" s="11"/>
      <c r="X39" s="42"/>
    </row>
    <row r="40" spans="2:24" s="21" customFormat="1" ht="15">
      <c r="B40" s="44" t="s">
        <v>36</v>
      </c>
      <c r="C40" s="45" t="s">
        <v>38</v>
      </c>
      <c r="D40" s="46" t="s">
        <v>63</v>
      </c>
      <c r="E40" s="45" t="s">
        <v>77</v>
      </c>
      <c r="F40" s="49" t="s">
        <v>46</v>
      </c>
      <c r="G40" s="47" t="s">
        <v>81</v>
      </c>
      <c r="H40" s="49" t="s">
        <v>79</v>
      </c>
      <c r="I40" s="27"/>
      <c r="J40" s="27"/>
      <c r="K40" s="27"/>
      <c r="L40" s="27"/>
      <c r="M40" s="27"/>
      <c r="N40" s="28"/>
      <c r="O40" s="26"/>
      <c r="P40" s="27"/>
      <c r="Q40" s="27">
        <v>392700</v>
      </c>
      <c r="R40" s="27"/>
      <c r="S40" s="29"/>
      <c r="T40" s="51"/>
      <c r="U40" s="52"/>
      <c r="V40" s="52">
        <v>392700</v>
      </c>
      <c r="W40" s="11"/>
      <c r="X40" s="42"/>
    </row>
    <row r="41" spans="2:24" s="21" customFormat="1" ht="15">
      <c r="B41" s="44" t="s">
        <v>36</v>
      </c>
      <c r="C41" s="45" t="s">
        <v>38</v>
      </c>
      <c r="D41" s="46" t="s">
        <v>72</v>
      </c>
      <c r="E41" s="45" t="s">
        <v>77</v>
      </c>
      <c r="F41" s="49" t="s">
        <v>45</v>
      </c>
      <c r="G41" s="47" t="s">
        <v>82</v>
      </c>
      <c r="H41" s="49" t="s">
        <v>41</v>
      </c>
      <c r="I41" s="27"/>
      <c r="J41" s="27"/>
      <c r="K41" s="27"/>
      <c r="L41" s="27"/>
      <c r="M41" s="27">
        <v>172938</v>
      </c>
      <c r="N41" s="28"/>
      <c r="O41" s="26"/>
      <c r="P41" s="27"/>
      <c r="Q41" s="27"/>
      <c r="R41" s="27"/>
      <c r="S41" s="29"/>
      <c r="T41" s="51"/>
      <c r="U41" s="52">
        <v>172938</v>
      </c>
      <c r="V41" s="52"/>
      <c r="W41" s="11"/>
      <c r="X41" s="42"/>
    </row>
    <row r="42" spans="2:24" s="21" customFormat="1" ht="15">
      <c r="B42" s="44" t="s">
        <v>36</v>
      </c>
      <c r="C42" s="45" t="s">
        <v>38</v>
      </c>
      <c r="D42" s="46" t="s">
        <v>73</v>
      </c>
      <c r="E42" s="45" t="s">
        <v>77</v>
      </c>
      <c r="F42" s="49" t="s">
        <v>43</v>
      </c>
      <c r="G42" s="47" t="s">
        <v>82</v>
      </c>
      <c r="H42" s="49" t="s">
        <v>40</v>
      </c>
      <c r="I42" s="27"/>
      <c r="J42" s="27"/>
      <c r="K42" s="27"/>
      <c r="L42" s="27"/>
      <c r="M42" s="27">
        <v>130900</v>
      </c>
      <c r="N42" s="28"/>
      <c r="O42" s="26"/>
      <c r="P42" s="27"/>
      <c r="Q42" s="27"/>
      <c r="R42" s="27"/>
      <c r="S42" s="29"/>
      <c r="T42" s="51"/>
      <c r="U42" s="52">
        <v>130900</v>
      </c>
      <c r="V42" s="52"/>
      <c r="W42" s="11"/>
      <c r="X42" s="42"/>
    </row>
    <row r="43" spans="2:24" s="21" customFormat="1" ht="15">
      <c r="B43" s="44" t="s">
        <v>36</v>
      </c>
      <c r="C43" s="45" t="s">
        <v>38</v>
      </c>
      <c r="D43" s="46" t="s">
        <v>74</v>
      </c>
      <c r="E43" s="45" t="s">
        <v>77</v>
      </c>
      <c r="F43" s="49" t="s">
        <v>39</v>
      </c>
      <c r="G43" s="47" t="s">
        <v>82</v>
      </c>
      <c r="H43" s="49" t="s">
        <v>39</v>
      </c>
      <c r="I43" s="27"/>
      <c r="J43" s="27"/>
      <c r="K43" s="27"/>
      <c r="L43" s="27"/>
      <c r="M43" s="27">
        <v>909056</v>
      </c>
      <c r="N43" s="28"/>
      <c r="O43" s="26"/>
      <c r="P43" s="27"/>
      <c r="Q43" s="27"/>
      <c r="R43" s="27"/>
      <c r="S43" s="29"/>
      <c r="T43" s="51"/>
      <c r="U43" s="52">
        <v>909056</v>
      </c>
      <c r="V43" s="52"/>
      <c r="W43" s="11"/>
      <c r="X43" s="42"/>
    </row>
    <row r="44" spans="2:24" s="21" customFormat="1" ht="15">
      <c r="B44" s="44" t="s">
        <v>36</v>
      </c>
      <c r="C44" s="45" t="s">
        <v>38</v>
      </c>
      <c r="D44" s="46" t="s">
        <v>75</v>
      </c>
      <c r="E44" s="45" t="s">
        <v>77</v>
      </c>
      <c r="F44" s="49" t="s">
        <v>43</v>
      </c>
      <c r="G44" s="47" t="s">
        <v>82</v>
      </c>
      <c r="H44" s="49" t="s">
        <v>40</v>
      </c>
      <c r="I44" s="27"/>
      <c r="J44" s="27"/>
      <c r="K44" s="27"/>
      <c r="L44" s="27"/>
      <c r="M44" s="27">
        <v>130900</v>
      </c>
      <c r="N44" s="28"/>
      <c r="O44" s="26"/>
      <c r="P44" s="27"/>
      <c r="Q44" s="27"/>
      <c r="R44" s="27"/>
      <c r="S44" s="29"/>
      <c r="T44" s="51"/>
      <c r="U44" s="52">
        <v>130900</v>
      </c>
      <c r="V44" s="52"/>
      <c r="W44" s="11"/>
      <c r="X44" s="42"/>
    </row>
    <row r="45" spans="2:24" s="21" customFormat="1" ht="15">
      <c r="B45" s="44" t="s">
        <v>36</v>
      </c>
      <c r="C45" s="45" t="s">
        <v>38</v>
      </c>
      <c r="D45" s="46" t="s">
        <v>76</v>
      </c>
      <c r="E45" s="45" t="s">
        <v>77</v>
      </c>
      <c r="F45" s="49" t="s">
        <v>47</v>
      </c>
      <c r="G45" s="47" t="s">
        <v>81</v>
      </c>
      <c r="H45" s="49" t="s">
        <v>78</v>
      </c>
      <c r="I45" s="27"/>
      <c r="J45" s="27"/>
      <c r="K45" s="27"/>
      <c r="L45" s="27"/>
      <c r="M45" s="27"/>
      <c r="N45" s="28"/>
      <c r="O45" s="26"/>
      <c r="P45" s="27"/>
      <c r="Q45" s="27">
        <v>157608</v>
      </c>
      <c r="R45" s="27"/>
      <c r="S45" s="29"/>
      <c r="T45" s="51"/>
      <c r="U45" s="52"/>
      <c r="V45" s="52">
        <v>157608</v>
      </c>
      <c r="W45" s="11"/>
      <c r="X45" s="42"/>
    </row>
    <row r="46" s="21" customFormat="1" ht="15"/>
    <row r="47" s="21" customFormat="1" ht="15.75" thickBot="1"/>
    <row r="48" spans="2:24" ht="19.5" thickBot="1">
      <c r="B48" s="63" t="s">
        <v>16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6">
        <f>SUM(T7:T38)</f>
        <v>0</v>
      </c>
      <c r="U48" s="6">
        <f>SUM(U7:U38)</f>
        <v>6197355</v>
      </c>
      <c r="V48" s="6">
        <f>SUM(V7:V38)</f>
        <v>5054493</v>
      </c>
      <c r="W48" s="6">
        <f>SUM(W7:W38)</f>
        <v>11251848</v>
      </c>
      <c r="X48" s="41">
        <f>V48/W48</f>
        <v>0.44921447570212464</v>
      </c>
    </row>
    <row r="49" ht="15.75" thickBot="1"/>
    <row r="50" spans="2:23" s="21" customFormat="1" ht="19.5" thickBot="1">
      <c r="B50" s="83" t="s">
        <v>18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5"/>
    </row>
    <row r="51" s="21" customFormat="1" ht="15"/>
    <row r="52" s="21" customFormat="1" ht="15.75" thickBot="1"/>
    <row r="53" spans="7:19" s="21" customFormat="1" ht="15.75" thickBot="1">
      <c r="G53" s="25" t="s">
        <v>31</v>
      </c>
      <c r="I53" s="80" t="s">
        <v>33</v>
      </c>
      <c r="J53" s="81"/>
      <c r="K53" s="81"/>
      <c r="L53" s="81"/>
      <c r="M53" s="81"/>
      <c r="N53" s="81"/>
      <c r="O53" s="81"/>
      <c r="P53" s="81"/>
      <c r="Q53" s="81"/>
      <c r="R53" s="81"/>
      <c r="S53" s="82"/>
    </row>
    <row r="54" spans="2:24" s="21" customFormat="1" ht="15" customHeight="1">
      <c r="B54" s="74" t="s">
        <v>0</v>
      </c>
      <c r="C54" s="57" t="s">
        <v>1</v>
      </c>
      <c r="D54" s="57" t="s">
        <v>3</v>
      </c>
      <c r="E54" s="76" t="s">
        <v>29</v>
      </c>
      <c r="F54" s="78" t="s">
        <v>32</v>
      </c>
      <c r="G54" s="66" t="s">
        <v>30</v>
      </c>
      <c r="H54" s="68" t="s">
        <v>28</v>
      </c>
      <c r="I54" s="70" t="s">
        <v>4</v>
      </c>
      <c r="J54" s="71"/>
      <c r="K54" s="71"/>
      <c r="L54" s="71"/>
      <c r="M54" s="71"/>
      <c r="N54" s="72"/>
      <c r="O54" s="70" t="s">
        <v>2</v>
      </c>
      <c r="P54" s="71"/>
      <c r="Q54" s="71"/>
      <c r="R54" s="71"/>
      <c r="S54" s="73"/>
      <c r="T54" s="74" t="s">
        <v>19</v>
      </c>
      <c r="U54" s="57" t="s">
        <v>20</v>
      </c>
      <c r="V54" s="57" t="s">
        <v>21</v>
      </c>
      <c r="W54" s="59" t="s">
        <v>22</v>
      </c>
      <c r="X54" s="61" t="s">
        <v>34</v>
      </c>
    </row>
    <row r="55" spans="2:24" s="21" customFormat="1" ht="28.5" customHeight="1" thickBot="1">
      <c r="B55" s="75"/>
      <c r="C55" s="58"/>
      <c r="D55" s="58"/>
      <c r="E55" s="77"/>
      <c r="F55" s="79"/>
      <c r="G55" s="67"/>
      <c r="H55" s="69"/>
      <c r="I55" s="8" t="s">
        <v>5</v>
      </c>
      <c r="J55" s="7" t="s">
        <v>6</v>
      </c>
      <c r="K55" s="7" t="s">
        <v>7</v>
      </c>
      <c r="L55" s="7" t="s">
        <v>8</v>
      </c>
      <c r="M55" s="7" t="s">
        <v>9</v>
      </c>
      <c r="N55" s="10" t="s">
        <v>10</v>
      </c>
      <c r="O55" s="8" t="s">
        <v>11</v>
      </c>
      <c r="P55" s="7" t="s">
        <v>12</v>
      </c>
      <c r="Q55" s="7" t="s">
        <v>13</v>
      </c>
      <c r="R55" s="7" t="s">
        <v>14</v>
      </c>
      <c r="S55" s="9" t="s">
        <v>15</v>
      </c>
      <c r="T55" s="75"/>
      <c r="U55" s="58"/>
      <c r="V55" s="58"/>
      <c r="W55" s="60"/>
      <c r="X55" s="62"/>
    </row>
    <row r="56" spans="2:24" s="21" customFormat="1" ht="15">
      <c r="B56" s="44"/>
      <c r="C56" s="45"/>
      <c r="D56" s="46"/>
      <c r="E56" s="45"/>
      <c r="F56" s="47"/>
      <c r="G56" s="47"/>
      <c r="H56" s="47"/>
      <c r="I56" s="26"/>
      <c r="J56" s="27"/>
      <c r="K56" s="27"/>
      <c r="L56" s="27"/>
      <c r="M56" s="27"/>
      <c r="N56" s="28"/>
      <c r="O56" s="26"/>
      <c r="P56" s="27"/>
      <c r="Q56" s="27"/>
      <c r="R56" s="27"/>
      <c r="S56" s="29"/>
      <c r="T56" s="38"/>
      <c r="U56" s="39">
        <f>SUM(I56:N56)</f>
        <v>0</v>
      </c>
      <c r="V56" s="39">
        <f>SUM(O56:S56)</f>
        <v>0</v>
      </c>
      <c r="W56" s="40">
        <f>SUM(U56:V56)</f>
        <v>0</v>
      </c>
      <c r="X56" s="42" t="e">
        <f>V56/W56</f>
        <v>#DIV/0!</v>
      </c>
    </row>
    <row r="57" spans="2:24" s="21" customFormat="1" ht="15">
      <c r="B57" s="14"/>
      <c r="C57" s="1"/>
      <c r="D57" s="1"/>
      <c r="E57" s="1"/>
      <c r="F57" s="15"/>
      <c r="G57" s="15"/>
      <c r="H57" s="15"/>
      <c r="I57" s="30"/>
      <c r="J57" s="31"/>
      <c r="K57" s="31"/>
      <c r="L57" s="31"/>
      <c r="M57" s="31"/>
      <c r="N57" s="32"/>
      <c r="O57" s="30"/>
      <c r="P57" s="31"/>
      <c r="Q57" s="31"/>
      <c r="R57" s="31"/>
      <c r="S57" s="33"/>
      <c r="T57" s="2"/>
      <c r="U57" s="5">
        <f>SUM(I57:N57)</f>
        <v>0</v>
      </c>
      <c r="V57" s="5">
        <f>SUM(O57:S57)</f>
        <v>0</v>
      </c>
      <c r="W57" s="11">
        <f>SUM(U57:V57)</f>
        <v>0</v>
      </c>
      <c r="X57" s="42" t="e">
        <f>V57/W57</f>
        <v>#DIV/0!</v>
      </c>
    </row>
    <row r="58" spans="2:24" s="21" customFormat="1" ht="15">
      <c r="B58" s="14"/>
      <c r="C58" s="1"/>
      <c r="D58" s="4"/>
      <c r="E58" s="1"/>
      <c r="F58" s="16"/>
      <c r="G58" s="16"/>
      <c r="H58" s="16"/>
      <c r="I58" s="30"/>
      <c r="J58" s="31"/>
      <c r="K58" s="31"/>
      <c r="L58" s="31"/>
      <c r="M58" s="31"/>
      <c r="N58" s="32"/>
      <c r="O58" s="30"/>
      <c r="P58" s="31"/>
      <c r="Q58" s="31"/>
      <c r="R58" s="31"/>
      <c r="S58" s="33"/>
      <c r="T58" s="2"/>
      <c r="U58" s="5">
        <f>SUM(I58:N58)</f>
        <v>0</v>
      </c>
      <c r="V58" s="5">
        <f>SUM(O58:S58)</f>
        <v>0</v>
      </c>
      <c r="W58" s="11">
        <f>SUM(U58:V58)</f>
        <v>0</v>
      </c>
      <c r="X58" s="42" t="e">
        <f>V58/W58</f>
        <v>#DIV/0!</v>
      </c>
    </row>
    <row r="59" spans="2:24" s="21" customFormat="1" ht="15">
      <c r="B59" s="14"/>
      <c r="C59" s="1"/>
      <c r="D59" s="4"/>
      <c r="E59" s="1"/>
      <c r="F59" s="16"/>
      <c r="G59" s="16"/>
      <c r="H59" s="16"/>
      <c r="I59" s="30"/>
      <c r="J59" s="31"/>
      <c r="K59" s="31"/>
      <c r="L59" s="31"/>
      <c r="M59" s="31"/>
      <c r="N59" s="32"/>
      <c r="O59" s="30"/>
      <c r="P59" s="31"/>
      <c r="Q59" s="31"/>
      <c r="R59" s="31"/>
      <c r="S59" s="33"/>
      <c r="T59" s="2"/>
      <c r="U59" s="5">
        <f>SUM(I59:N59)</f>
        <v>0</v>
      </c>
      <c r="V59" s="5">
        <f>SUM(O59:S59)</f>
        <v>0</v>
      </c>
      <c r="W59" s="11">
        <f>SUM(U59:V59)</f>
        <v>0</v>
      </c>
      <c r="X59" s="42" t="e">
        <f>V59/W59</f>
        <v>#DIV/0!</v>
      </c>
    </row>
    <row r="60" spans="2:24" s="21" customFormat="1" ht="15.75" thickBot="1">
      <c r="B60" s="17"/>
      <c r="C60" s="18"/>
      <c r="D60" s="19"/>
      <c r="E60" s="18"/>
      <c r="F60" s="20"/>
      <c r="G60" s="20"/>
      <c r="H60" s="20"/>
      <c r="I60" s="34"/>
      <c r="J60" s="35"/>
      <c r="K60" s="35"/>
      <c r="L60" s="35"/>
      <c r="M60" s="35"/>
      <c r="N60" s="36"/>
      <c r="O60" s="34"/>
      <c r="P60" s="35"/>
      <c r="Q60" s="35"/>
      <c r="R60" s="35"/>
      <c r="S60" s="37"/>
      <c r="T60" s="3"/>
      <c r="U60" s="12">
        <f>SUM(I60:N60)</f>
        <v>0</v>
      </c>
      <c r="V60" s="12">
        <f>SUM(O60:S60)</f>
        <v>0</v>
      </c>
      <c r="W60" s="13">
        <f>SUM(U60:V60)</f>
        <v>0</v>
      </c>
      <c r="X60" s="43" t="e">
        <f>V60/W60</f>
        <v>#DIV/0!</v>
      </c>
    </row>
    <row r="61" s="21" customFormat="1" ht="15"/>
    <row r="62" s="21" customFormat="1" ht="15.75" thickBot="1"/>
    <row r="63" spans="2:24" s="21" customFormat="1" ht="19.5" thickBot="1">
      <c r="B63" s="63" t="s">
        <v>25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/>
      <c r="T63" s="6">
        <f>SUM(T56:T60)</f>
        <v>0</v>
      </c>
      <c r="U63" s="6">
        <f>SUM(U56:U60)</f>
        <v>0</v>
      </c>
      <c r="V63" s="6">
        <f>SUM(V56:V60)</f>
        <v>0</v>
      </c>
      <c r="W63" s="6">
        <f>SUM(W56:W60)</f>
        <v>0</v>
      </c>
      <c r="X63" s="6" t="e">
        <f>V63/W63</f>
        <v>#DIV/0!</v>
      </c>
    </row>
    <row r="64" ht="15.75" thickBot="1"/>
    <row r="65" spans="2:23" s="21" customFormat="1" ht="19.5" thickBot="1">
      <c r="B65" s="83" t="s">
        <v>23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</row>
    <row r="66" s="21" customFormat="1" ht="15.75" thickBot="1"/>
    <row r="67" spans="7:19" s="21" customFormat="1" ht="15.75" thickBot="1">
      <c r="G67" s="25" t="s">
        <v>31</v>
      </c>
      <c r="I67" s="80" t="s">
        <v>33</v>
      </c>
      <c r="J67" s="81"/>
      <c r="K67" s="81"/>
      <c r="L67" s="81"/>
      <c r="M67" s="81"/>
      <c r="N67" s="81"/>
      <c r="O67" s="81"/>
      <c r="P67" s="81"/>
      <c r="Q67" s="81"/>
      <c r="R67" s="81"/>
      <c r="S67" s="82"/>
    </row>
    <row r="68" spans="2:24" s="21" customFormat="1" ht="15" customHeight="1">
      <c r="B68" s="74" t="s">
        <v>0</v>
      </c>
      <c r="C68" s="57" t="s">
        <v>1</v>
      </c>
      <c r="D68" s="57" t="s">
        <v>3</v>
      </c>
      <c r="E68" s="76" t="s">
        <v>29</v>
      </c>
      <c r="F68" s="78" t="s">
        <v>32</v>
      </c>
      <c r="G68" s="66" t="s">
        <v>30</v>
      </c>
      <c r="H68" s="68" t="s">
        <v>28</v>
      </c>
      <c r="I68" s="70" t="s">
        <v>4</v>
      </c>
      <c r="J68" s="71"/>
      <c r="K68" s="71"/>
      <c r="L68" s="71"/>
      <c r="M68" s="71"/>
      <c r="N68" s="72"/>
      <c r="O68" s="70" t="s">
        <v>2</v>
      </c>
      <c r="P68" s="71"/>
      <c r="Q68" s="71"/>
      <c r="R68" s="71"/>
      <c r="S68" s="73"/>
      <c r="T68" s="74" t="s">
        <v>19</v>
      </c>
      <c r="U68" s="57" t="s">
        <v>20</v>
      </c>
      <c r="V68" s="57" t="s">
        <v>21</v>
      </c>
      <c r="W68" s="59" t="s">
        <v>22</v>
      </c>
      <c r="X68" s="61" t="s">
        <v>34</v>
      </c>
    </row>
    <row r="69" spans="2:24" s="21" customFormat="1" ht="28.5" customHeight="1" thickBot="1">
      <c r="B69" s="75"/>
      <c r="C69" s="58"/>
      <c r="D69" s="58"/>
      <c r="E69" s="77"/>
      <c r="F69" s="79"/>
      <c r="G69" s="67"/>
      <c r="H69" s="69"/>
      <c r="I69" s="8" t="s">
        <v>5</v>
      </c>
      <c r="J69" s="7" t="s">
        <v>6</v>
      </c>
      <c r="K69" s="7" t="s">
        <v>7</v>
      </c>
      <c r="L69" s="7" t="s">
        <v>8</v>
      </c>
      <c r="M69" s="7" t="s">
        <v>9</v>
      </c>
      <c r="N69" s="10" t="s">
        <v>10</v>
      </c>
      <c r="O69" s="8" t="s">
        <v>11</v>
      </c>
      <c r="P69" s="7" t="s">
        <v>12</v>
      </c>
      <c r="Q69" s="7" t="s">
        <v>13</v>
      </c>
      <c r="R69" s="7" t="s">
        <v>14</v>
      </c>
      <c r="S69" s="9" t="s">
        <v>15</v>
      </c>
      <c r="T69" s="75"/>
      <c r="U69" s="58"/>
      <c r="V69" s="58"/>
      <c r="W69" s="60"/>
      <c r="X69" s="62"/>
    </row>
    <row r="70" spans="2:24" s="21" customFormat="1" ht="15">
      <c r="B70" s="44"/>
      <c r="C70" s="45"/>
      <c r="D70" s="46"/>
      <c r="E70" s="45"/>
      <c r="F70" s="47"/>
      <c r="G70" s="47"/>
      <c r="H70" s="47"/>
      <c r="I70" s="26"/>
      <c r="J70" s="27"/>
      <c r="K70" s="27"/>
      <c r="L70" s="27"/>
      <c r="M70" s="27"/>
      <c r="N70" s="28"/>
      <c r="O70" s="26"/>
      <c r="P70" s="27"/>
      <c r="Q70" s="27"/>
      <c r="R70" s="27"/>
      <c r="S70" s="29"/>
      <c r="T70" s="38"/>
      <c r="U70" s="39">
        <f>SUM(I70:N70)</f>
        <v>0</v>
      </c>
      <c r="V70" s="39">
        <f>SUM(O70:S70)</f>
        <v>0</v>
      </c>
      <c r="W70" s="40">
        <f>SUM(U70:V70)</f>
        <v>0</v>
      </c>
      <c r="X70" s="42" t="e">
        <f>V70/W70</f>
        <v>#DIV/0!</v>
      </c>
    </row>
    <row r="71" spans="2:24" s="21" customFormat="1" ht="15">
      <c r="B71" s="14"/>
      <c r="C71" s="1"/>
      <c r="D71" s="1"/>
      <c r="E71" s="1"/>
      <c r="F71" s="15"/>
      <c r="G71" s="15"/>
      <c r="H71" s="15"/>
      <c r="I71" s="30"/>
      <c r="J71" s="31"/>
      <c r="K71" s="31"/>
      <c r="L71" s="31"/>
      <c r="M71" s="31"/>
      <c r="N71" s="32"/>
      <c r="O71" s="30"/>
      <c r="P71" s="31"/>
      <c r="Q71" s="31"/>
      <c r="R71" s="31"/>
      <c r="S71" s="33"/>
      <c r="T71" s="2"/>
      <c r="U71" s="5">
        <f>SUM(I71:N71)</f>
        <v>0</v>
      </c>
      <c r="V71" s="5">
        <f>SUM(O71:S71)</f>
        <v>0</v>
      </c>
      <c r="W71" s="11">
        <f>SUM(U71:V71)</f>
        <v>0</v>
      </c>
      <c r="X71" s="42" t="e">
        <f>V71/W71</f>
        <v>#DIV/0!</v>
      </c>
    </row>
    <row r="72" spans="2:24" s="21" customFormat="1" ht="15">
      <c r="B72" s="14"/>
      <c r="C72" s="1"/>
      <c r="D72" s="4"/>
      <c r="E72" s="1"/>
      <c r="F72" s="16"/>
      <c r="G72" s="16"/>
      <c r="H72" s="16"/>
      <c r="I72" s="30"/>
      <c r="J72" s="31"/>
      <c r="K72" s="31"/>
      <c r="L72" s="31"/>
      <c r="M72" s="31"/>
      <c r="N72" s="32"/>
      <c r="O72" s="30"/>
      <c r="P72" s="31"/>
      <c r="Q72" s="31"/>
      <c r="R72" s="31"/>
      <c r="S72" s="33"/>
      <c r="T72" s="2"/>
      <c r="U72" s="5">
        <f>SUM(I72:N72)</f>
        <v>0</v>
      </c>
      <c r="V72" s="5">
        <f>SUM(O72:S72)</f>
        <v>0</v>
      </c>
      <c r="W72" s="11">
        <f>SUM(U72:V72)</f>
        <v>0</v>
      </c>
      <c r="X72" s="42" t="e">
        <f>V72/W72</f>
        <v>#DIV/0!</v>
      </c>
    </row>
    <row r="73" spans="2:24" s="21" customFormat="1" ht="15">
      <c r="B73" s="14"/>
      <c r="C73" s="1"/>
      <c r="D73" s="4"/>
      <c r="E73" s="1"/>
      <c r="F73" s="16"/>
      <c r="G73" s="16"/>
      <c r="H73" s="16"/>
      <c r="I73" s="30"/>
      <c r="J73" s="31"/>
      <c r="K73" s="31"/>
      <c r="L73" s="31"/>
      <c r="M73" s="31"/>
      <c r="N73" s="32"/>
      <c r="O73" s="30"/>
      <c r="P73" s="31"/>
      <c r="Q73" s="31"/>
      <c r="R73" s="31"/>
      <c r="S73" s="33"/>
      <c r="T73" s="2"/>
      <c r="U73" s="5">
        <f>SUM(I73:N73)</f>
        <v>0</v>
      </c>
      <c r="V73" s="5">
        <f>SUM(O73:S73)</f>
        <v>0</v>
      </c>
      <c r="W73" s="11">
        <f>SUM(U73:V73)</f>
        <v>0</v>
      </c>
      <c r="X73" s="42" t="e">
        <f>V73/W73</f>
        <v>#DIV/0!</v>
      </c>
    </row>
    <row r="74" spans="2:24" s="21" customFormat="1" ht="15.75" thickBot="1">
      <c r="B74" s="17"/>
      <c r="C74" s="18"/>
      <c r="D74" s="19"/>
      <c r="E74" s="18"/>
      <c r="F74" s="20"/>
      <c r="G74" s="20"/>
      <c r="H74" s="20"/>
      <c r="I74" s="34"/>
      <c r="J74" s="35"/>
      <c r="K74" s="35"/>
      <c r="L74" s="35"/>
      <c r="M74" s="35"/>
      <c r="N74" s="36"/>
      <c r="O74" s="34"/>
      <c r="P74" s="35"/>
      <c r="Q74" s="35"/>
      <c r="R74" s="35"/>
      <c r="S74" s="37"/>
      <c r="T74" s="3"/>
      <c r="U74" s="12">
        <f>SUM(I74:N74)</f>
        <v>0</v>
      </c>
      <c r="V74" s="12">
        <f>SUM(O74:S74)</f>
        <v>0</v>
      </c>
      <c r="W74" s="13">
        <f>SUM(U74:V74)</f>
        <v>0</v>
      </c>
      <c r="X74" s="43" t="e">
        <f>V74/W74</f>
        <v>#DIV/0!</v>
      </c>
    </row>
    <row r="75" s="21" customFormat="1" ht="15"/>
    <row r="76" s="21" customFormat="1" ht="15.75" thickBot="1"/>
    <row r="77" spans="2:24" s="21" customFormat="1" ht="19.5" thickBot="1">
      <c r="B77" s="63" t="s">
        <v>24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5"/>
      <c r="T77" s="6">
        <f>SUM(T70:T74)</f>
        <v>0</v>
      </c>
      <c r="U77" s="6">
        <f>SUM(U70:U74)</f>
        <v>0</v>
      </c>
      <c r="V77" s="6">
        <f>SUM(V70:V74)</f>
        <v>0</v>
      </c>
      <c r="W77" s="6">
        <f>SUM(W70:W74)</f>
        <v>0</v>
      </c>
      <c r="X77" s="6" t="e">
        <f>V77/W77</f>
        <v>#DIV/0!</v>
      </c>
    </row>
    <row r="78" ht="15.75" thickBot="1"/>
    <row r="79" spans="2:23" s="21" customFormat="1" ht="19.5" thickBot="1">
      <c r="B79" s="83" t="s">
        <v>26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</row>
    <row r="80" spans="2:24" s="24" customFormat="1" ht="19.5" thickBot="1">
      <c r="B80" s="22"/>
      <c r="C80" s="22"/>
      <c r="D80" s="22"/>
      <c r="E80" s="22"/>
      <c r="F80" s="22"/>
      <c r="G80" s="22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2"/>
      <c r="U80" s="22"/>
      <c r="V80" s="22"/>
      <c r="W80" s="22"/>
      <c r="X80" s="22"/>
    </row>
    <row r="81" spans="7:19" s="21" customFormat="1" ht="15.75" thickBot="1">
      <c r="G81" s="25" t="s">
        <v>31</v>
      </c>
      <c r="I81" s="80" t="s">
        <v>33</v>
      </c>
      <c r="J81" s="81"/>
      <c r="K81" s="81"/>
      <c r="L81" s="81"/>
      <c r="M81" s="81"/>
      <c r="N81" s="81"/>
      <c r="O81" s="81"/>
      <c r="P81" s="81"/>
      <c r="Q81" s="81"/>
      <c r="R81" s="81"/>
      <c r="S81" s="82"/>
    </row>
    <row r="82" spans="2:24" s="21" customFormat="1" ht="15" customHeight="1">
      <c r="B82" s="74" t="s">
        <v>0</v>
      </c>
      <c r="C82" s="57" t="s">
        <v>1</v>
      </c>
      <c r="D82" s="57" t="s">
        <v>3</v>
      </c>
      <c r="E82" s="76" t="s">
        <v>29</v>
      </c>
      <c r="F82" s="78" t="s">
        <v>32</v>
      </c>
      <c r="G82" s="66" t="s">
        <v>30</v>
      </c>
      <c r="H82" s="68" t="s">
        <v>28</v>
      </c>
      <c r="I82" s="70" t="s">
        <v>4</v>
      </c>
      <c r="J82" s="71"/>
      <c r="K82" s="71"/>
      <c r="L82" s="71"/>
      <c r="M82" s="71"/>
      <c r="N82" s="72"/>
      <c r="O82" s="70" t="s">
        <v>2</v>
      </c>
      <c r="P82" s="71"/>
      <c r="Q82" s="71"/>
      <c r="R82" s="71"/>
      <c r="S82" s="73"/>
      <c r="T82" s="74" t="s">
        <v>19</v>
      </c>
      <c r="U82" s="57" t="s">
        <v>20</v>
      </c>
      <c r="V82" s="57" t="s">
        <v>21</v>
      </c>
      <c r="W82" s="59" t="s">
        <v>22</v>
      </c>
      <c r="X82" s="61" t="s">
        <v>34</v>
      </c>
    </row>
    <row r="83" spans="2:24" s="21" customFormat="1" ht="28.5" customHeight="1" thickBot="1">
      <c r="B83" s="75"/>
      <c r="C83" s="58"/>
      <c r="D83" s="58"/>
      <c r="E83" s="77"/>
      <c r="F83" s="79"/>
      <c r="G83" s="67"/>
      <c r="H83" s="69"/>
      <c r="I83" s="8" t="s">
        <v>5</v>
      </c>
      <c r="J83" s="7" t="s">
        <v>6</v>
      </c>
      <c r="K83" s="7" t="s">
        <v>7</v>
      </c>
      <c r="L83" s="7" t="s">
        <v>8</v>
      </c>
      <c r="M83" s="7" t="s">
        <v>9</v>
      </c>
      <c r="N83" s="10" t="s">
        <v>10</v>
      </c>
      <c r="O83" s="8" t="s">
        <v>11</v>
      </c>
      <c r="P83" s="7" t="s">
        <v>12</v>
      </c>
      <c r="Q83" s="7" t="s">
        <v>13</v>
      </c>
      <c r="R83" s="7" t="s">
        <v>14</v>
      </c>
      <c r="S83" s="9" t="s">
        <v>15</v>
      </c>
      <c r="T83" s="75"/>
      <c r="U83" s="58"/>
      <c r="V83" s="58"/>
      <c r="W83" s="60"/>
      <c r="X83" s="62"/>
    </row>
    <row r="84" spans="2:24" s="21" customFormat="1" ht="15">
      <c r="B84" s="44"/>
      <c r="C84" s="45"/>
      <c r="D84" s="46"/>
      <c r="E84" s="45"/>
      <c r="F84" s="47"/>
      <c r="G84" s="47"/>
      <c r="H84" s="47"/>
      <c r="I84" s="26"/>
      <c r="J84" s="27"/>
      <c r="K84" s="27"/>
      <c r="L84" s="27"/>
      <c r="M84" s="27"/>
      <c r="N84" s="28"/>
      <c r="O84" s="26"/>
      <c r="P84" s="27"/>
      <c r="Q84" s="27"/>
      <c r="R84" s="27"/>
      <c r="S84" s="29"/>
      <c r="T84" s="38"/>
      <c r="U84" s="39">
        <f>SUM(I84:N84)</f>
        <v>0</v>
      </c>
      <c r="V84" s="39">
        <f>SUM(O84:S84)</f>
        <v>0</v>
      </c>
      <c r="W84" s="40">
        <f>SUM(U84:V84)</f>
        <v>0</v>
      </c>
      <c r="X84" s="42" t="e">
        <f>V84/W84</f>
        <v>#DIV/0!</v>
      </c>
    </row>
    <row r="85" spans="2:24" s="21" customFormat="1" ht="15">
      <c r="B85" s="14"/>
      <c r="C85" s="1"/>
      <c r="D85" s="1"/>
      <c r="E85" s="1"/>
      <c r="F85" s="15"/>
      <c r="G85" s="15"/>
      <c r="H85" s="15"/>
      <c r="I85" s="30"/>
      <c r="J85" s="31"/>
      <c r="K85" s="31"/>
      <c r="L85" s="31"/>
      <c r="M85" s="31"/>
      <c r="N85" s="32"/>
      <c r="O85" s="30"/>
      <c r="P85" s="31"/>
      <c r="Q85" s="31"/>
      <c r="R85" s="31"/>
      <c r="S85" s="33"/>
      <c r="T85" s="2"/>
      <c r="U85" s="5">
        <f>SUM(I85:N85)</f>
        <v>0</v>
      </c>
      <c r="V85" s="5">
        <f>SUM(O85:S85)</f>
        <v>0</v>
      </c>
      <c r="W85" s="11">
        <f>SUM(U85:V85)</f>
        <v>0</v>
      </c>
      <c r="X85" s="42" t="e">
        <f>V85/W85</f>
        <v>#DIV/0!</v>
      </c>
    </row>
    <row r="86" spans="2:24" s="21" customFormat="1" ht="15">
      <c r="B86" s="14"/>
      <c r="C86" s="1"/>
      <c r="D86" s="4"/>
      <c r="E86" s="1"/>
      <c r="F86" s="16"/>
      <c r="G86" s="16"/>
      <c r="H86" s="16"/>
      <c r="I86" s="30"/>
      <c r="J86" s="31"/>
      <c r="K86" s="31"/>
      <c r="L86" s="31"/>
      <c r="M86" s="31"/>
      <c r="N86" s="32"/>
      <c r="O86" s="30"/>
      <c r="P86" s="31"/>
      <c r="Q86" s="31"/>
      <c r="R86" s="31"/>
      <c r="S86" s="33"/>
      <c r="T86" s="2"/>
      <c r="U86" s="5">
        <f>SUM(I86:N86)</f>
        <v>0</v>
      </c>
      <c r="V86" s="5">
        <f>SUM(O86:S86)</f>
        <v>0</v>
      </c>
      <c r="W86" s="11">
        <f>SUM(U86:V86)</f>
        <v>0</v>
      </c>
      <c r="X86" s="42" t="e">
        <f>V86/W86</f>
        <v>#DIV/0!</v>
      </c>
    </row>
    <row r="87" spans="2:24" s="21" customFormat="1" ht="15">
      <c r="B87" s="14"/>
      <c r="C87" s="1"/>
      <c r="D87" s="4"/>
      <c r="E87" s="1"/>
      <c r="F87" s="16"/>
      <c r="G87" s="16"/>
      <c r="H87" s="16"/>
      <c r="I87" s="30"/>
      <c r="J87" s="31"/>
      <c r="K87" s="31"/>
      <c r="L87" s="31"/>
      <c r="M87" s="31"/>
      <c r="N87" s="32"/>
      <c r="O87" s="30"/>
      <c r="P87" s="31"/>
      <c r="Q87" s="31"/>
      <c r="R87" s="31"/>
      <c r="S87" s="33"/>
      <c r="T87" s="2"/>
      <c r="U87" s="5">
        <f>SUM(I87:N87)</f>
        <v>0</v>
      </c>
      <c r="V87" s="5">
        <f>SUM(O87:S87)</f>
        <v>0</v>
      </c>
      <c r="W87" s="11">
        <f>SUM(U87:V87)</f>
        <v>0</v>
      </c>
      <c r="X87" s="42" t="e">
        <f>V87/W87</f>
        <v>#DIV/0!</v>
      </c>
    </row>
    <row r="88" spans="2:24" s="21" customFormat="1" ht="15.75" thickBot="1">
      <c r="B88" s="17"/>
      <c r="C88" s="18"/>
      <c r="D88" s="19"/>
      <c r="E88" s="18"/>
      <c r="F88" s="20"/>
      <c r="G88" s="20"/>
      <c r="H88" s="20"/>
      <c r="I88" s="34"/>
      <c r="J88" s="35"/>
      <c r="K88" s="35"/>
      <c r="L88" s="35"/>
      <c r="M88" s="35"/>
      <c r="N88" s="36"/>
      <c r="O88" s="34"/>
      <c r="P88" s="35"/>
      <c r="Q88" s="35"/>
      <c r="R88" s="35"/>
      <c r="S88" s="37"/>
      <c r="T88" s="3"/>
      <c r="U88" s="12">
        <f>SUM(I88:N88)</f>
        <v>0</v>
      </c>
      <c r="V88" s="12">
        <f>SUM(O88:S88)</f>
        <v>0</v>
      </c>
      <c r="W88" s="13">
        <f>SUM(U88:V88)</f>
        <v>0</v>
      </c>
      <c r="X88" s="43" t="e">
        <f>V88/W88</f>
        <v>#DIV/0!</v>
      </c>
    </row>
    <row r="89" s="21" customFormat="1" ht="15"/>
    <row r="90" s="21" customFormat="1" ht="15.75" thickBot="1"/>
    <row r="91" spans="2:24" s="21" customFormat="1" ht="19.5" thickBot="1">
      <c r="B91" s="63" t="s">
        <v>27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5"/>
      <c r="T91" s="6">
        <f>SUM(T84:T88)</f>
        <v>0</v>
      </c>
      <c r="U91" s="6">
        <f>SUM(U84:U88)</f>
        <v>0</v>
      </c>
      <c r="V91" s="6">
        <f>SUM(V84:V88)</f>
        <v>0</v>
      </c>
      <c r="W91" s="6">
        <f>SUM(W84:W88)</f>
        <v>0</v>
      </c>
      <c r="X91" s="6" t="e">
        <f>V91/W91</f>
        <v>#DIV/0!</v>
      </c>
    </row>
    <row r="92" ht="15.75" thickBot="1"/>
    <row r="93" spans="2:24" s="21" customFormat="1" ht="19.5" thickBot="1">
      <c r="B93" s="54" t="s">
        <v>35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  <c r="T93" s="48">
        <f>T91+T77+T63+T48</f>
        <v>0</v>
      </c>
      <c r="U93" s="48">
        <f>U91+U77+U63+U48</f>
        <v>6197355</v>
      </c>
      <c r="V93" s="48">
        <f>V91+V77+V63+V48</f>
        <v>5054493</v>
      </c>
      <c r="W93" s="48">
        <f>W91+W77+W63+W48</f>
        <v>11251848</v>
      </c>
      <c r="X93" s="48">
        <f>V93/W93</f>
        <v>0.44921447570212464</v>
      </c>
    </row>
  </sheetData>
  <sheetProtection/>
  <mergeCells count="69">
    <mergeCell ref="B2:W2"/>
    <mergeCell ref="V5:V6"/>
    <mergeCell ref="W5:W6"/>
    <mergeCell ref="B48:S48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F5:F6"/>
    <mergeCell ref="X5:X6"/>
    <mergeCell ref="U54:U55"/>
    <mergeCell ref="V54:V55"/>
    <mergeCell ref="W54:W55"/>
    <mergeCell ref="I53:S53"/>
    <mergeCell ref="X54:X55"/>
    <mergeCell ref="T54:T55"/>
    <mergeCell ref="B50:W50"/>
    <mergeCell ref="F54:F55"/>
    <mergeCell ref="B54:B55"/>
    <mergeCell ref="C54:C55"/>
    <mergeCell ref="D54:D55"/>
    <mergeCell ref="E54:E55"/>
    <mergeCell ref="G54:G55"/>
    <mergeCell ref="H54:H55"/>
    <mergeCell ref="I54:N54"/>
    <mergeCell ref="O54:S54"/>
    <mergeCell ref="V68:V69"/>
    <mergeCell ref="W68:W69"/>
    <mergeCell ref="B65:W65"/>
    <mergeCell ref="B68:B69"/>
    <mergeCell ref="C68:C69"/>
    <mergeCell ref="B63:S63"/>
    <mergeCell ref="I67:S67"/>
    <mergeCell ref="I68:N68"/>
    <mergeCell ref="O68:S68"/>
    <mergeCell ref="T68:T69"/>
    <mergeCell ref="U68:U69"/>
    <mergeCell ref="X68:X69"/>
    <mergeCell ref="B77:S77"/>
    <mergeCell ref="I81:S81"/>
    <mergeCell ref="D68:D69"/>
    <mergeCell ref="E68:E69"/>
    <mergeCell ref="F68:F69"/>
    <mergeCell ref="G68:G69"/>
    <mergeCell ref="H68:H69"/>
    <mergeCell ref="B79:W79"/>
    <mergeCell ref="B93:S93"/>
    <mergeCell ref="U82:U83"/>
    <mergeCell ref="V82:V83"/>
    <mergeCell ref="W82:W83"/>
    <mergeCell ref="X82:X83"/>
    <mergeCell ref="B91:S91"/>
    <mergeCell ref="G82:G83"/>
    <mergeCell ref="H82:H83"/>
    <mergeCell ref="I82:N82"/>
    <mergeCell ref="O82:S82"/>
    <mergeCell ref="T82:T83"/>
    <mergeCell ref="B82:B83"/>
    <mergeCell ref="C82:C83"/>
    <mergeCell ref="D82:D83"/>
    <mergeCell ref="E82:E83"/>
    <mergeCell ref="F82:F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juan.caniu</cp:lastModifiedBy>
  <cp:lastPrinted>2018-01-17T15:09:26Z</cp:lastPrinted>
  <dcterms:created xsi:type="dcterms:W3CDTF">2017-10-30T12:08:33Z</dcterms:created>
  <dcterms:modified xsi:type="dcterms:W3CDTF">2019-07-15T19:42:31Z</dcterms:modified>
  <cp:category/>
  <cp:version/>
  <cp:contentType/>
  <cp:contentStatus/>
</cp:coreProperties>
</file>