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FLUJO DE CAJA RESUMEN" sheetId="1" r:id="rId1"/>
    <sheet name="FLUJO DE CAJA" sheetId="2" r:id="rId2"/>
  </sheets>
  <definedNames/>
  <calcPr fullCalcOnLoad="1"/>
</workbook>
</file>

<file path=xl/sharedStrings.xml><?xml version="1.0" encoding="utf-8"?>
<sst xmlns="http://schemas.openxmlformats.org/spreadsheetml/2006/main" count="153" uniqueCount="72">
  <si>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</si>
  <si>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</si>
  <si>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</si>
  <si>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</si>
  <si>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</si>
  <si>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</si>
  <si>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</si>
  <si>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</si>
  <si>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</si>
  <si>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</si>
  <si>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Exportaciones</t>
  </si>
  <si>
    <t>Ventas Locales</t>
  </si>
  <si>
    <t>Otros</t>
  </si>
  <si>
    <t>COSTOS VARIABLES</t>
  </si>
  <si>
    <t>Mano de obra</t>
  </si>
  <si>
    <t>Insumos de producción/ Materias primas</t>
  </si>
  <si>
    <t>Costo de Producción</t>
  </si>
  <si>
    <t>Comisión por venta</t>
  </si>
  <si>
    <t>Distribución</t>
  </si>
  <si>
    <t>COSTOS FIJOS</t>
  </si>
  <si>
    <t>Salarios Producción</t>
  </si>
  <si>
    <t>Salarios Administración</t>
  </si>
  <si>
    <t>Salario Fijo vendedores</t>
  </si>
  <si>
    <t>Promoción y Publicidad</t>
  </si>
  <si>
    <t>Instrucciones:</t>
  </si>
  <si>
    <t>ITEM</t>
  </si>
  <si>
    <t>INGRESOS  OPERACIONALES</t>
  </si>
  <si>
    <t>Costo de Ventas  y Distribución</t>
  </si>
  <si>
    <t>MARGEN CONTRIBUCIÓN</t>
  </si>
  <si>
    <t>MARGEN CONTRIBUCIÓN %</t>
  </si>
  <si>
    <t>Arriendos</t>
  </si>
  <si>
    <t>Costos Producción</t>
  </si>
  <si>
    <t>Costos Adminitración y Gastos Generales</t>
  </si>
  <si>
    <t>Costos Marketing y Ventas</t>
  </si>
  <si>
    <t>Costos Desarrollo</t>
  </si>
  <si>
    <t>Salarios</t>
  </si>
  <si>
    <t>EBITDA</t>
  </si>
  <si>
    <t>EBITDA %</t>
  </si>
  <si>
    <t>Año 0</t>
  </si>
  <si>
    <t>Gastos Generales de Producción</t>
  </si>
  <si>
    <t>Subcontratos Producción</t>
  </si>
  <si>
    <t>Gastos Generales Administración</t>
  </si>
  <si>
    <t>Materiales</t>
  </si>
  <si>
    <t>UTILIDAD ANTES DE IMPUESTOS</t>
  </si>
  <si>
    <t>Impuestos</t>
  </si>
  <si>
    <t>UTILIDAD DESPUÉS IMPUESTOS</t>
  </si>
  <si>
    <t>UTILIDAD DESPUÉS IMPUESTOS %</t>
  </si>
  <si>
    <t>INVERSIONES</t>
  </si>
  <si>
    <t>FLUJO DE CAJA NETO</t>
  </si>
  <si>
    <t>Inversión en capital de trabajo (KT)</t>
  </si>
  <si>
    <t xml:space="preserve">1. Llene las celdas que se encuentran en blanco del flujo de caja puro </t>
  </si>
  <si>
    <t>Ingrese Moneda (US$ / Pesos) miles (M)</t>
  </si>
  <si>
    <t>3. Ingrese los datos en miles (M) (independiente de la moneda seleccionada)</t>
  </si>
  <si>
    <t>F L U J O   D E   C A J A   L I B R E</t>
  </si>
  <si>
    <t>Depreciación y Amortizaciones</t>
  </si>
  <si>
    <t>2. En la celda C10 ingrese la moneda (US$ o Pesos)</t>
  </si>
  <si>
    <t>Inversión en Terrenos</t>
  </si>
  <si>
    <t>Inversión en Infraestructura / Obras</t>
  </si>
  <si>
    <t>Inversión en Equipamiento / Maquinaria</t>
  </si>
  <si>
    <t>Inversión en Activos Intangibles</t>
  </si>
  <si>
    <t>FLUJO DE CAJA  NETO ACUMULADO</t>
  </si>
  <si>
    <t>TIR con Valor Terminal</t>
  </si>
  <si>
    <t>TIR sin Valor Terminal</t>
  </si>
  <si>
    <t>Tasa de descuento (Modificar % según proyecto)</t>
  </si>
  <si>
    <t>Valor terminal</t>
  </si>
  <si>
    <t>Flujo de Caja Con Valor Terminal</t>
  </si>
  <si>
    <t>Valor Presente Neto sin Valor Terminal</t>
  </si>
  <si>
    <t>Valor Presente Neto con Valor Terminal</t>
  </si>
  <si>
    <t>Recursos comprometidos primeros 2 años</t>
  </si>
  <si>
    <t>Capital total Requerido</t>
  </si>
  <si>
    <r>
      <t>Tasa de descuento</t>
    </r>
    <r>
      <rPr>
        <b/>
        <sz val="11"/>
        <color indexed="56"/>
        <rFont val="Calibri"/>
        <family val="2"/>
      </rPr>
      <t xml:space="preserve"> (Modificar % según proyecto)</t>
    </r>
  </si>
  <si>
    <t>(formaro referencial)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</si>
</sst>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56"/>
      <name val="Calibri"/>
      <family val="2"/>
    </font>
    <font>
      <sz val="10"/>
      <color indexed="56"/>
      <name val="Calibri"/>
      <family val="2"/>
    </font>
    <font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sz val="11"/>
      <color indexed="48"/>
      <name val="Calibri"/>
      <family val="2"/>
    </font>
    <font>
      <b/>
      <sz val="11"/>
      <color indexed="14"/>
      <name val="Calibri"/>
      <family val="2"/>
    </font>
    <font>
      <b/>
      <sz val="9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2060"/>
      <name val="Calibri"/>
      <family val="2"/>
    </font>
    <font>
      <sz val="10"/>
      <color rgb="FF002060"/>
      <name val="Calibri"/>
      <family val="2"/>
    </font>
    <font>
      <b/>
      <sz val="12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sz val="11"/>
      <color rgb="FF3333FF"/>
      <name val="Calibri"/>
      <family val="2"/>
    </font>
    <font>
      <b/>
      <sz val="11"/>
      <color rgb="FFCC0099"/>
      <name val="Calibri"/>
      <family val="2"/>
    </font>
    <font>
      <b/>
      <sz val="9"/>
      <color rgb="FF00206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bgColor theme="7" tint="0.7999799847602844"/>
      </patternFill>
    </fill>
    <fill>
      <patternFill patternType="solid">
        <fgColor theme="4" tint="0.5999600291252136"/>
        <bgColor indexed="64"/>
      </patternFill>
    </fill>
    <fill>
      <patternFill patternType="gray0625">
        <bgColor theme="4" tint="0.5999600291252136"/>
      </patternFill>
    </fill>
    <fill>
      <patternFill patternType="gray0625">
        <bgColor theme="4" tint="0.799979984760284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gray0625">
        <bgColor theme="6" tint="0.5999900102615356"/>
      </patternFill>
    </fill>
    <fill>
      <patternFill patternType="gray0625">
        <bgColor theme="0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5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vertical="top"/>
    </xf>
    <xf numFmtId="0" fontId="49" fillId="5" borderId="10" xfId="0" applyFont="1" applyFill="1" applyBorder="1" applyAlignment="1">
      <alignment horizontal="left" vertical="top"/>
    </xf>
    <xf numFmtId="0" fontId="50" fillId="33" borderId="10" xfId="0" applyFont="1" applyFill="1" applyBorder="1" applyAlignment="1">
      <alignment/>
    </xf>
    <xf numFmtId="0" fontId="50" fillId="0" borderId="10" xfId="0" applyFont="1" applyFill="1" applyBorder="1" applyAlignment="1">
      <alignment horizontal="left" vertical="top"/>
    </xf>
    <xf numFmtId="0" fontId="50" fillId="5" borderId="10" xfId="0" applyFont="1" applyFill="1" applyBorder="1" applyAlignment="1">
      <alignment horizontal="right"/>
    </xf>
    <xf numFmtId="0" fontId="50" fillId="33" borderId="11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9" fillId="34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49" fillId="35" borderId="12" xfId="0" applyFont="1" applyFill="1" applyBorder="1" applyAlignment="1">
      <alignment horizontal="left"/>
    </xf>
    <xf numFmtId="0" fontId="49" fillId="36" borderId="12" xfId="0" applyFont="1" applyFill="1" applyBorder="1" applyAlignment="1">
      <alignment/>
    </xf>
    <xf numFmtId="3" fontId="10" fillId="5" borderId="10" xfId="0" applyNumberFormat="1" applyFont="1" applyFill="1" applyBorder="1" applyAlignment="1">
      <alignment/>
    </xf>
    <xf numFmtId="0" fontId="49" fillId="2" borderId="10" xfId="0" applyFont="1" applyFill="1" applyBorder="1" applyAlignment="1">
      <alignment horizontal="left" vertical="top"/>
    </xf>
    <xf numFmtId="9" fontId="49" fillId="37" borderId="12" xfId="53" applyFont="1" applyFill="1" applyBorder="1" applyAlignment="1">
      <alignment/>
    </xf>
    <xf numFmtId="0" fontId="49" fillId="35" borderId="10" xfId="0" applyFont="1" applyFill="1" applyBorder="1" applyAlignment="1">
      <alignment horizontal="left"/>
    </xf>
    <xf numFmtId="0" fontId="49" fillId="36" borderId="10" xfId="0" applyFont="1" applyFill="1" applyBorder="1" applyAlignment="1">
      <alignment/>
    </xf>
    <xf numFmtId="9" fontId="49" fillId="36" borderId="10" xfId="53" applyFont="1" applyFill="1" applyBorder="1" applyAlignment="1">
      <alignment/>
    </xf>
    <xf numFmtId="0" fontId="49" fillId="35" borderId="10" xfId="0" applyFont="1" applyFill="1" applyBorder="1" applyAlignment="1">
      <alignment horizontal="left" vertical="top"/>
    </xf>
    <xf numFmtId="3" fontId="9" fillId="38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3" fontId="52" fillId="35" borderId="12" xfId="0" applyNumberFormat="1" applyFont="1" applyFill="1" applyBorder="1" applyAlignment="1">
      <alignment/>
    </xf>
    <xf numFmtId="9" fontId="52" fillId="35" borderId="10" xfId="53" applyFont="1" applyFill="1" applyBorder="1" applyAlignment="1">
      <alignment/>
    </xf>
    <xf numFmtId="9" fontId="52" fillId="2" borderId="12" xfId="53" applyFont="1" applyFill="1" applyBorder="1" applyAlignment="1">
      <alignment/>
    </xf>
    <xf numFmtId="0" fontId="46" fillId="39" borderId="0" xfId="0" applyFont="1" applyFill="1" applyAlignment="1">
      <alignment/>
    </xf>
    <xf numFmtId="0" fontId="49" fillId="39" borderId="0" xfId="0" applyFont="1" applyFill="1" applyBorder="1" applyAlignment="1">
      <alignment horizontal="left"/>
    </xf>
    <xf numFmtId="0" fontId="52" fillId="39" borderId="0" xfId="0" applyFont="1" applyFill="1" applyBorder="1" applyAlignment="1">
      <alignment/>
    </xf>
    <xf numFmtId="3" fontId="52" fillId="39" borderId="0" xfId="0" applyNumberFormat="1" applyFont="1" applyFill="1" applyBorder="1" applyAlignment="1">
      <alignment/>
    </xf>
    <xf numFmtId="0" fontId="46" fillId="39" borderId="0" xfId="0" applyFont="1" applyFill="1" applyAlignment="1">
      <alignment/>
    </xf>
    <xf numFmtId="0" fontId="46" fillId="0" borderId="13" xfId="0" applyFont="1" applyBorder="1" applyAlignment="1">
      <alignment/>
    </xf>
    <xf numFmtId="0" fontId="46" fillId="0" borderId="14" xfId="0" applyFont="1" applyBorder="1" applyAlignment="1">
      <alignment/>
    </xf>
    <xf numFmtId="0" fontId="48" fillId="40" borderId="15" xfId="0" applyFont="1" applyFill="1" applyBorder="1" applyAlignment="1">
      <alignment/>
    </xf>
    <xf numFmtId="0" fontId="46" fillId="40" borderId="15" xfId="0" applyFont="1" applyFill="1" applyBorder="1" applyAlignment="1">
      <alignment/>
    </xf>
    <xf numFmtId="0" fontId="46" fillId="40" borderId="15" xfId="0" applyFont="1" applyFill="1" applyBorder="1" applyAlignment="1">
      <alignment vertical="top" wrapText="1"/>
    </xf>
    <xf numFmtId="0" fontId="46" fillId="40" borderId="16" xfId="0" applyFont="1" applyFill="1" applyBorder="1" applyAlignment="1">
      <alignment/>
    </xf>
    <xf numFmtId="0" fontId="46" fillId="40" borderId="0" xfId="0" applyFont="1" applyFill="1" applyBorder="1" applyAlignment="1">
      <alignment/>
    </xf>
    <xf numFmtId="0" fontId="46" fillId="40" borderId="17" xfId="0" applyFont="1" applyFill="1" applyBorder="1" applyAlignment="1">
      <alignment/>
    </xf>
    <xf numFmtId="0" fontId="46" fillId="40" borderId="0" xfId="0" applyFont="1" applyFill="1" applyBorder="1" applyAlignment="1">
      <alignment vertical="top" wrapText="1"/>
    </xf>
    <xf numFmtId="3" fontId="46" fillId="40" borderId="10" xfId="0" applyNumberFormat="1" applyFont="1" applyFill="1" applyBorder="1" applyAlignment="1">
      <alignment/>
    </xf>
    <xf numFmtId="0" fontId="46" fillId="0" borderId="17" xfId="0" applyFont="1" applyBorder="1" applyAlignment="1">
      <alignment/>
    </xf>
    <xf numFmtId="9" fontId="46" fillId="40" borderId="10" xfId="53" applyFont="1" applyFill="1" applyBorder="1" applyAlignment="1">
      <alignment/>
    </xf>
    <xf numFmtId="9" fontId="46" fillId="40" borderId="10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50" fillId="41" borderId="10" xfId="0" applyFont="1" applyFill="1" applyBorder="1" applyAlignment="1">
      <alignment/>
    </xf>
    <xf numFmtId="3" fontId="9" fillId="10" borderId="10" xfId="0" applyNumberFormat="1" applyFont="1" applyFill="1" applyBorder="1" applyAlignment="1">
      <alignment/>
    </xf>
    <xf numFmtId="0" fontId="50" fillId="0" borderId="12" xfId="0" applyFont="1" applyFill="1" applyBorder="1" applyAlignment="1">
      <alignment vertical="top"/>
    </xf>
    <xf numFmtId="0" fontId="50" fillId="33" borderId="12" xfId="0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50" fillId="0" borderId="12" xfId="0" applyFont="1" applyFill="1" applyBorder="1" applyAlignment="1">
      <alignment horizontal="left" vertical="top"/>
    </xf>
    <xf numFmtId="0" fontId="49" fillId="39" borderId="10" xfId="0" applyFont="1" applyFill="1" applyBorder="1" applyAlignment="1">
      <alignment horizontal="left"/>
    </xf>
    <xf numFmtId="9" fontId="49" fillId="42" borderId="10" xfId="53" applyFont="1" applyFill="1" applyBorder="1" applyAlignment="1">
      <alignment/>
    </xf>
    <xf numFmtId="9" fontId="52" fillId="39" borderId="10" xfId="53" applyFont="1" applyFill="1" applyBorder="1" applyAlignment="1">
      <alignment/>
    </xf>
    <xf numFmtId="3" fontId="9" fillId="38" borderId="12" xfId="0" applyNumberFormat="1" applyFont="1" applyFill="1" applyBorder="1" applyAlignment="1">
      <alignment/>
    </xf>
    <xf numFmtId="0" fontId="50" fillId="39" borderId="10" xfId="0" applyFont="1" applyFill="1" applyBorder="1" applyAlignment="1">
      <alignment horizontal="right"/>
    </xf>
    <xf numFmtId="0" fontId="53" fillId="0" borderId="0" xfId="0" applyFont="1" applyAlignment="1">
      <alignment/>
    </xf>
    <xf numFmtId="0" fontId="49" fillId="39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0</xdr:row>
      <xdr:rowOff>0</xdr:rowOff>
    </xdr:from>
    <xdr:to>
      <xdr:col>13</xdr:col>
      <xdr:colOff>0</xdr:colOff>
      <xdr:row>3</xdr:row>
      <xdr:rowOff>180975</xdr:rowOff>
    </xdr:to>
    <xdr:pic>
      <xdr:nvPicPr>
        <xdr:cNvPr id="1" name="Picture 1" descr="Logo-Corfo-con-aplicación-de-Gobierno"/>
        <xdr:cNvPicPr preferRelativeResize="1">
          <a:picLocks noChangeAspect="1"/>
        </xdr:cNvPicPr>
      </xdr:nvPicPr>
      <xdr:blipFill>
        <a:blip r:embed="rId1"/>
        <a:srcRect r="15060"/>
        <a:stretch>
          <a:fillRect/>
        </a:stretch>
      </xdr:blipFill>
      <xdr:spPr>
        <a:xfrm>
          <a:off x="8486775" y="0"/>
          <a:ext cx="1343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6"/>
  <sheetViews>
    <sheetView showGridLines="0" zoomScalePageLayoutView="0" workbookViewId="0" topLeftCell="A1">
      <selection activeCell="B2" sqref="B2"/>
    </sheetView>
  </sheetViews>
  <sheetFormatPr defaultColWidth="11.421875" defaultRowHeight="15"/>
  <cols>
    <col min="1" max="1" width="3.8515625" style="2" customWidth="1"/>
    <col min="2" max="2" width="47.7109375" style="2" customWidth="1"/>
    <col min="3" max="13" width="8.7109375" style="2" customWidth="1"/>
    <col min="14" max="16384" width="11.421875" style="2" customWidth="1"/>
  </cols>
  <sheetData>
    <row r="2" ht="18.75">
      <c r="B2" s="1" t="s">
        <v>53</v>
      </c>
    </row>
    <row r="3" ht="11.25" customHeight="1">
      <c r="B3" s="1"/>
    </row>
    <row r="4" ht="15.75">
      <c r="B4" s="5" t="s">
        <v>24</v>
      </c>
    </row>
    <row r="5" ht="12.75">
      <c r="B5" s="6" t="s">
        <v>50</v>
      </c>
    </row>
    <row r="6" ht="12.75">
      <c r="B6" s="6" t="s">
        <v>55</v>
      </c>
    </row>
    <row r="7" ht="12.75">
      <c r="B7" s="6" t="s">
        <v>52</v>
      </c>
    </row>
    <row r="8" ht="12.75">
      <c r="B8" s="6"/>
    </row>
    <row r="9" spans="2:13" s="7" customFormat="1" ht="1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3" s="36" customFormat="1" ht="15.75" customHeight="1">
      <c r="B10" s="65" t="s">
        <v>51</v>
      </c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</row>
    <row r="11" spans="2:14" s="6" customFormat="1" ht="15">
      <c r="B11" s="22" t="s">
        <v>26</v>
      </c>
      <c r="C11" s="23"/>
      <c r="D11" s="33">
        <f aca="true" t="shared" si="0" ref="D11:M11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 hidden="1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 hidden="1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ht="6.75" customHeight="1"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8"/>
    </row>
    <row r="15" spans="2:14" s="6" customFormat="1" ht="15">
      <c r="B15" s="22" t="s">
        <v>13</v>
      </c>
      <c r="C15" s="23"/>
      <c r="D15" s="33">
        <f>+D16+D21</f>
        <v>0</v>
      </c>
      <c r="E15" s="33">
        <f aca="true" t="shared" si="1" ref="E15:M15">+E16+E21</f>
        <v>0</v>
      </c>
      <c r="F15" s="33">
        <f t="shared" si="1"/>
        <v>0</v>
      </c>
      <c r="G15" s="33">
        <f t="shared" si="1"/>
        <v>0</v>
      </c>
      <c r="H15" s="33">
        <f t="shared" si="1"/>
        <v>0</v>
      </c>
      <c r="I15" s="33">
        <f t="shared" si="1"/>
        <v>0</v>
      </c>
      <c r="J15" s="33">
        <f t="shared" si="1"/>
        <v>0</v>
      </c>
      <c r="K15" s="33">
        <f t="shared" si="1"/>
        <v>0</v>
      </c>
      <c r="L15" s="33">
        <f t="shared" si="1"/>
        <v>0</v>
      </c>
      <c r="M15" s="33">
        <f t="shared" si="1"/>
        <v>0</v>
      </c>
      <c r="N15" s="9"/>
    </row>
    <row r="16" spans="2:14" ht="15" hidden="1">
      <c r="B16" s="12" t="s">
        <v>16</v>
      </c>
      <c r="C16" s="20"/>
      <c r="D16" s="24">
        <f>SUM(D17:D20)</f>
        <v>0</v>
      </c>
      <c r="E16" s="24">
        <f aca="true" t="shared" si="2" ref="E16:M16">SUM(E17:E20)</f>
        <v>0</v>
      </c>
      <c r="F16" s="24">
        <f t="shared" si="2"/>
        <v>0</v>
      </c>
      <c r="G16" s="24">
        <f t="shared" si="2"/>
        <v>0</v>
      </c>
      <c r="H16" s="24">
        <f t="shared" si="2"/>
        <v>0</v>
      </c>
      <c r="I16" s="24">
        <f t="shared" si="2"/>
        <v>0</v>
      </c>
      <c r="J16" s="24">
        <f t="shared" si="2"/>
        <v>0</v>
      </c>
      <c r="K16" s="24">
        <f t="shared" si="2"/>
        <v>0</v>
      </c>
      <c r="L16" s="24">
        <f t="shared" si="2"/>
        <v>0</v>
      </c>
      <c r="M16" s="24">
        <f t="shared" si="2"/>
        <v>0</v>
      </c>
      <c r="N16" s="8"/>
    </row>
    <row r="17" spans="2:14" ht="15" hidden="1">
      <c r="B17" s="11" t="s">
        <v>15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 hidden="1">
      <c r="B18" s="11" t="s">
        <v>14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 hidden="1">
      <c r="B19" s="11" t="s">
        <v>40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 hidden="1">
      <c r="B20" s="11" t="s">
        <v>12</v>
      </c>
      <c r="C20" s="13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8"/>
    </row>
    <row r="21" spans="2:14" ht="15" hidden="1">
      <c r="B21" s="12" t="s">
        <v>27</v>
      </c>
      <c r="C21" s="20"/>
      <c r="D21" s="24">
        <f>SUM(D22:D24)</f>
        <v>0</v>
      </c>
      <c r="E21" s="24">
        <f aca="true" t="shared" si="3" ref="E21:M21">SUM(E22:E24)</f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  <c r="M21" s="24">
        <f t="shared" si="3"/>
        <v>0</v>
      </c>
      <c r="N21" s="8"/>
    </row>
    <row r="22" spans="2:14" ht="15" hidden="1">
      <c r="B22" s="11" t="s">
        <v>17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 hidden="1">
      <c r="B23" s="11" t="s">
        <v>18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 hidden="1">
      <c r="B24" s="11" t="s">
        <v>12</v>
      </c>
      <c r="C24" s="13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8"/>
    </row>
    <row r="25" spans="2:14" ht="6" customHeight="1">
      <c r="B25" s="11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8"/>
    </row>
    <row r="26" spans="2:14" ht="15">
      <c r="B26" s="27" t="s">
        <v>28</v>
      </c>
      <c r="C26" s="23"/>
      <c r="D26" s="33">
        <f>+D11-D15</f>
        <v>0</v>
      </c>
      <c r="E26" s="33">
        <f aca="true" t="shared" si="4" ref="E26:M26">+E11-E15</f>
        <v>0</v>
      </c>
      <c r="F26" s="33">
        <f t="shared" si="4"/>
        <v>0</v>
      </c>
      <c r="G26" s="33">
        <f t="shared" si="4"/>
        <v>0</v>
      </c>
      <c r="H26" s="33">
        <f t="shared" si="4"/>
        <v>0</v>
      </c>
      <c r="I26" s="33">
        <f t="shared" si="4"/>
        <v>0</v>
      </c>
      <c r="J26" s="33">
        <f t="shared" si="4"/>
        <v>0</v>
      </c>
      <c r="K26" s="33">
        <f t="shared" si="4"/>
        <v>0</v>
      </c>
      <c r="L26" s="33">
        <f t="shared" si="4"/>
        <v>0</v>
      </c>
      <c r="M26" s="33">
        <f t="shared" si="4"/>
        <v>0</v>
      </c>
      <c r="N26" s="8"/>
    </row>
    <row r="27" spans="2:14" ht="15">
      <c r="B27" s="30" t="s">
        <v>29</v>
      </c>
      <c r="C27" s="29"/>
      <c r="D27" s="34">
        <f>IF(D$11&lt;&gt;0,IF(D26/D$11&lt;0,0,D26/D$11),0)</f>
        <v>0</v>
      </c>
      <c r="E27" s="34">
        <f aca="true" t="shared" si="5" ref="E27:M27">IF(E$11&lt;&gt;0,IF(E26/E$11&lt;0,0,E26/E$11),0)</f>
        <v>0</v>
      </c>
      <c r="F27" s="34">
        <f t="shared" si="5"/>
        <v>0</v>
      </c>
      <c r="G27" s="34">
        <f t="shared" si="5"/>
        <v>0</v>
      </c>
      <c r="H27" s="34">
        <f t="shared" si="5"/>
        <v>0</v>
      </c>
      <c r="I27" s="34">
        <f t="shared" si="5"/>
        <v>0</v>
      </c>
      <c r="J27" s="34">
        <f t="shared" si="5"/>
        <v>0</v>
      </c>
      <c r="K27" s="34">
        <f t="shared" si="5"/>
        <v>0</v>
      </c>
      <c r="L27" s="34">
        <f t="shared" si="5"/>
        <v>0</v>
      </c>
      <c r="M27" s="34">
        <f t="shared" si="5"/>
        <v>0</v>
      </c>
      <c r="N27" s="8"/>
    </row>
    <row r="28" spans="2:14" ht="4.5" customHeight="1">
      <c r="B28" s="25"/>
      <c r="C28" s="26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8"/>
    </row>
    <row r="29" spans="2:14" ht="15">
      <c r="B29" s="22" t="s">
        <v>19</v>
      </c>
      <c r="C29" s="23"/>
      <c r="D29" s="33">
        <f>+D30+D34+D39+D43</f>
        <v>0</v>
      </c>
      <c r="E29" s="33">
        <f aca="true" t="shared" si="6" ref="E29:M29">+E30+E34+E39+E43</f>
        <v>0</v>
      </c>
      <c r="F29" s="33">
        <f t="shared" si="6"/>
        <v>0</v>
      </c>
      <c r="G29" s="33">
        <f t="shared" si="6"/>
        <v>0</v>
      </c>
      <c r="H29" s="33">
        <f t="shared" si="6"/>
        <v>0</v>
      </c>
      <c r="I29" s="33">
        <f t="shared" si="6"/>
        <v>0</v>
      </c>
      <c r="J29" s="33">
        <f t="shared" si="6"/>
        <v>0</v>
      </c>
      <c r="K29" s="33">
        <f t="shared" si="6"/>
        <v>0</v>
      </c>
      <c r="L29" s="33">
        <f t="shared" si="6"/>
        <v>0</v>
      </c>
      <c r="M29" s="33">
        <f t="shared" si="6"/>
        <v>0</v>
      </c>
      <c r="N29" s="8"/>
    </row>
    <row r="30" spans="2:14" ht="15">
      <c r="B30" s="12" t="s">
        <v>31</v>
      </c>
      <c r="C30" s="20"/>
      <c r="D30" s="24">
        <f aca="true" t="shared" si="7" ref="D30:M30">SUM(D31:D33)</f>
        <v>0</v>
      </c>
      <c r="E30" s="24">
        <f t="shared" si="7"/>
        <v>0</v>
      </c>
      <c r="F30" s="24">
        <f t="shared" si="7"/>
        <v>0</v>
      </c>
      <c r="G30" s="24">
        <f t="shared" si="7"/>
        <v>0</v>
      </c>
      <c r="H30" s="24">
        <f t="shared" si="7"/>
        <v>0</v>
      </c>
      <c r="I30" s="24">
        <f t="shared" si="7"/>
        <v>0</v>
      </c>
      <c r="J30" s="24">
        <f t="shared" si="7"/>
        <v>0</v>
      </c>
      <c r="K30" s="24">
        <f t="shared" si="7"/>
        <v>0</v>
      </c>
      <c r="L30" s="24">
        <f t="shared" si="7"/>
        <v>0</v>
      </c>
      <c r="M30" s="24">
        <f t="shared" si="7"/>
        <v>0</v>
      </c>
      <c r="N30" s="8"/>
    </row>
    <row r="31" spans="2:14" ht="15" hidden="1">
      <c r="B31" s="11" t="s">
        <v>20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 hidden="1">
      <c r="B32" s="11" t="s">
        <v>39</v>
      </c>
      <c r="C32" s="1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8"/>
    </row>
    <row r="33" spans="2:14" ht="15" hidden="1">
      <c r="B33" s="11" t="s">
        <v>12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>
      <c r="B34" s="12" t="s">
        <v>32</v>
      </c>
      <c r="C34" s="21"/>
      <c r="D34" s="24">
        <f aca="true" t="shared" si="8" ref="D34:M34">SUM(D35:D38)</f>
        <v>0</v>
      </c>
      <c r="E34" s="24">
        <f t="shared" si="8"/>
        <v>0</v>
      </c>
      <c r="F34" s="24">
        <f t="shared" si="8"/>
        <v>0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0</v>
      </c>
      <c r="L34" s="24">
        <f t="shared" si="8"/>
        <v>0</v>
      </c>
      <c r="M34" s="24">
        <f t="shared" si="8"/>
        <v>0</v>
      </c>
      <c r="N34" s="8"/>
    </row>
    <row r="35" spans="2:14" ht="15" hidden="1">
      <c r="B35" s="14" t="s">
        <v>21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 hidden="1">
      <c r="B36" s="14" t="s">
        <v>41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 hidden="1">
      <c r="B37" s="14" t="s">
        <v>30</v>
      </c>
      <c r="C37" s="1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8"/>
    </row>
    <row r="38" spans="2:14" ht="15" hidden="1">
      <c r="B38" s="14" t="s">
        <v>12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>
      <c r="B39" s="12" t="s">
        <v>33</v>
      </c>
      <c r="C39" s="21"/>
      <c r="D39" s="24">
        <f>SUM(D40:D42)</f>
        <v>0</v>
      </c>
      <c r="E39" s="24">
        <f aca="true" t="shared" si="9" ref="E39:M39">SUM(E40:E42)</f>
        <v>0</v>
      </c>
      <c r="F39" s="24">
        <f t="shared" si="9"/>
        <v>0</v>
      </c>
      <c r="G39" s="24">
        <f t="shared" si="9"/>
        <v>0</v>
      </c>
      <c r="H39" s="24">
        <f t="shared" si="9"/>
        <v>0</v>
      </c>
      <c r="I39" s="24">
        <f t="shared" si="9"/>
        <v>0</v>
      </c>
      <c r="J39" s="24">
        <f t="shared" si="9"/>
        <v>0</v>
      </c>
      <c r="K39" s="24">
        <f t="shared" si="9"/>
        <v>0</v>
      </c>
      <c r="L39" s="24">
        <f t="shared" si="9"/>
        <v>0</v>
      </c>
      <c r="M39" s="24">
        <f t="shared" si="9"/>
        <v>0</v>
      </c>
      <c r="N39" s="8"/>
    </row>
    <row r="40" spans="2:14" ht="15" hidden="1">
      <c r="B40" s="14" t="s">
        <v>22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 hidden="1">
      <c r="B41" s="14" t="s">
        <v>23</v>
      </c>
      <c r="C41" s="1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"/>
    </row>
    <row r="42" spans="2:14" ht="15" hidden="1">
      <c r="B42" s="14" t="s">
        <v>12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>
      <c r="B43" s="12" t="s">
        <v>34</v>
      </c>
      <c r="C43" s="21"/>
      <c r="D43" s="24">
        <f>SUM(D44:D46)</f>
        <v>0</v>
      </c>
      <c r="E43" s="24">
        <f aca="true" t="shared" si="10" ref="E43:M43">SUM(E44:E46)</f>
        <v>0</v>
      </c>
      <c r="F43" s="24">
        <f t="shared" si="10"/>
        <v>0</v>
      </c>
      <c r="G43" s="24">
        <f t="shared" si="10"/>
        <v>0</v>
      </c>
      <c r="H43" s="24">
        <f t="shared" si="10"/>
        <v>0</v>
      </c>
      <c r="I43" s="24">
        <f t="shared" si="10"/>
        <v>0</v>
      </c>
      <c r="J43" s="24">
        <f t="shared" si="10"/>
        <v>0</v>
      </c>
      <c r="K43" s="24">
        <f t="shared" si="10"/>
        <v>0</v>
      </c>
      <c r="L43" s="24">
        <f t="shared" si="10"/>
        <v>0</v>
      </c>
      <c r="M43" s="24">
        <f t="shared" si="10"/>
        <v>0</v>
      </c>
      <c r="N43" s="8"/>
    </row>
    <row r="44" spans="2:14" ht="15" hidden="1">
      <c r="B44" s="14" t="s">
        <v>35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 hidden="1">
      <c r="B45" s="14" t="s">
        <v>42</v>
      </c>
      <c r="C45" s="1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8"/>
    </row>
    <row r="46" spans="2:14" ht="15" hidden="1">
      <c r="B46" s="14" t="s">
        <v>12</v>
      </c>
      <c r="C46" s="1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8"/>
    </row>
    <row r="47" spans="2:14" ht="6.75" customHeight="1">
      <c r="B47" s="60"/>
      <c r="C47" s="58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8"/>
    </row>
    <row r="48" spans="2:14" ht="15">
      <c r="B48" s="22" t="s">
        <v>36</v>
      </c>
      <c r="C48" s="23"/>
      <c r="D48" s="33">
        <f>+D26-D29</f>
        <v>0</v>
      </c>
      <c r="E48" s="33">
        <f aca="true" t="shared" si="11" ref="E48:M48">+E26-E29</f>
        <v>0</v>
      </c>
      <c r="F48" s="33">
        <f t="shared" si="11"/>
        <v>0</v>
      </c>
      <c r="G48" s="33">
        <f t="shared" si="11"/>
        <v>0</v>
      </c>
      <c r="H48" s="33">
        <f t="shared" si="11"/>
        <v>0</v>
      </c>
      <c r="I48" s="33">
        <f t="shared" si="11"/>
        <v>0</v>
      </c>
      <c r="J48" s="33">
        <f t="shared" si="11"/>
        <v>0</v>
      </c>
      <c r="K48" s="33">
        <f t="shared" si="11"/>
        <v>0</v>
      </c>
      <c r="L48" s="33">
        <f t="shared" si="11"/>
        <v>0</v>
      </c>
      <c r="M48" s="33">
        <f t="shared" si="11"/>
        <v>0</v>
      </c>
      <c r="N48" s="8"/>
    </row>
    <row r="49" spans="2:14" ht="15">
      <c r="B49" s="27" t="s">
        <v>37</v>
      </c>
      <c r="C49" s="28"/>
      <c r="D49" s="34">
        <f>IF(D$11&lt;&gt;0,IF(D48/D$11&lt;0,0,D48/D$11),0)</f>
        <v>0</v>
      </c>
      <c r="E49" s="34">
        <f aca="true" t="shared" si="12" ref="E49:M49">IF(E$11&lt;&gt;0,IF(E48/E$11&lt;0,0,E48/E$11),0)</f>
        <v>0</v>
      </c>
      <c r="F49" s="34">
        <f t="shared" si="12"/>
        <v>0</v>
      </c>
      <c r="G49" s="34">
        <f t="shared" si="12"/>
        <v>0</v>
      </c>
      <c r="H49" s="34">
        <f t="shared" si="12"/>
        <v>0</v>
      </c>
      <c r="I49" s="34">
        <f t="shared" si="12"/>
        <v>0</v>
      </c>
      <c r="J49" s="34">
        <f t="shared" si="12"/>
        <v>0</v>
      </c>
      <c r="K49" s="34">
        <f t="shared" si="12"/>
        <v>0</v>
      </c>
      <c r="L49" s="34">
        <f t="shared" si="12"/>
        <v>0</v>
      </c>
      <c r="M49" s="34">
        <f t="shared" si="12"/>
        <v>0</v>
      </c>
      <c r="N49" s="8"/>
    </row>
    <row r="50" spans="2:14" s="19" customFormat="1" ht="15" hidden="1">
      <c r="B50" s="14" t="s">
        <v>54</v>
      </c>
      <c r="C50" s="1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8"/>
    </row>
    <row r="51" spans="2:14" ht="15">
      <c r="B51" s="22" t="s">
        <v>43</v>
      </c>
      <c r="C51" s="23"/>
      <c r="D51" s="33">
        <f>+D48-D50</f>
        <v>0</v>
      </c>
      <c r="E51" s="33">
        <f aca="true" t="shared" si="13" ref="E51:M51">+E48-E50</f>
        <v>0</v>
      </c>
      <c r="F51" s="33">
        <f t="shared" si="13"/>
        <v>0</v>
      </c>
      <c r="G51" s="33">
        <f t="shared" si="13"/>
        <v>0</v>
      </c>
      <c r="H51" s="33">
        <f t="shared" si="13"/>
        <v>0</v>
      </c>
      <c r="I51" s="33">
        <f t="shared" si="13"/>
        <v>0</v>
      </c>
      <c r="J51" s="33">
        <f t="shared" si="13"/>
        <v>0</v>
      </c>
      <c r="K51" s="33">
        <f t="shared" si="13"/>
        <v>0</v>
      </c>
      <c r="L51" s="33">
        <f t="shared" si="13"/>
        <v>0</v>
      </c>
      <c r="M51" s="33">
        <f t="shared" si="13"/>
        <v>0</v>
      </c>
      <c r="N51" s="8"/>
    </row>
    <row r="52" spans="2:14" ht="15" hidden="1">
      <c r="B52" s="14" t="s">
        <v>44</v>
      </c>
      <c r="C52" s="1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8"/>
    </row>
    <row r="53" spans="2:14" ht="15">
      <c r="B53" s="22" t="s">
        <v>45</v>
      </c>
      <c r="C53" s="23"/>
      <c r="D53" s="33">
        <f>+D51-D52</f>
        <v>0</v>
      </c>
      <c r="E53" s="33">
        <f aca="true" t="shared" si="14" ref="E53:M53">+E51-E52</f>
        <v>0</v>
      </c>
      <c r="F53" s="33">
        <f t="shared" si="14"/>
        <v>0</v>
      </c>
      <c r="G53" s="33">
        <f t="shared" si="14"/>
        <v>0</v>
      </c>
      <c r="H53" s="33">
        <f t="shared" si="14"/>
        <v>0</v>
      </c>
      <c r="I53" s="33">
        <f t="shared" si="14"/>
        <v>0</v>
      </c>
      <c r="J53" s="33">
        <f t="shared" si="14"/>
        <v>0</v>
      </c>
      <c r="K53" s="33">
        <f t="shared" si="14"/>
        <v>0</v>
      </c>
      <c r="L53" s="33">
        <f t="shared" si="14"/>
        <v>0</v>
      </c>
      <c r="M53" s="33">
        <f t="shared" si="14"/>
        <v>0</v>
      </c>
      <c r="N53" s="8"/>
    </row>
    <row r="54" spans="2:14" ht="15">
      <c r="B54" s="27" t="s">
        <v>46</v>
      </c>
      <c r="C54" s="29"/>
      <c r="D54" s="34">
        <f>IF(D$11&lt;&gt;0,IF(D53/D$11&lt;0,0,D53/D$11),0)</f>
        <v>0</v>
      </c>
      <c r="E54" s="34">
        <f aca="true" t="shared" si="15" ref="E54:M54">IF(E$11&lt;&gt;0,IF(E53/E$11&lt;0,0,E53/E$11),0)</f>
        <v>0</v>
      </c>
      <c r="F54" s="34">
        <f t="shared" si="15"/>
        <v>0</v>
      </c>
      <c r="G54" s="34">
        <f t="shared" si="15"/>
        <v>0</v>
      </c>
      <c r="H54" s="34">
        <f t="shared" si="15"/>
        <v>0</v>
      </c>
      <c r="I54" s="34">
        <f t="shared" si="15"/>
        <v>0</v>
      </c>
      <c r="J54" s="34">
        <f t="shared" si="15"/>
        <v>0</v>
      </c>
      <c r="K54" s="34">
        <f t="shared" si="15"/>
        <v>0</v>
      </c>
      <c r="L54" s="34">
        <f t="shared" si="15"/>
        <v>0</v>
      </c>
      <c r="M54" s="34">
        <f t="shared" si="15"/>
        <v>0</v>
      </c>
      <c r="N54" s="8"/>
    </row>
    <row r="55" spans="2:14" s="36" customFormat="1" ht="4.5" customHeight="1"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40"/>
    </row>
    <row r="56" spans="2:14" ht="15">
      <c r="B56" s="27" t="s">
        <v>54</v>
      </c>
      <c r="C56" s="29"/>
      <c r="D56" s="34">
        <f>+D50</f>
        <v>0</v>
      </c>
      <c r="E56" s="34">
        <f aca="true" t="shared" si="16" ref="E56:M56">+E50</f>
        <v>0</v>
      </c>
      <c r="F56" s="34">
        <f t="shared" si="16"/>
        <v>0</v>
      </c>
      <c r="G56" s="34">
        <f t="shared" si="16"/>
        <v>0</v>
      </c>
      <c r="H56" s="34">
        <f t="shared" si="16"/>
        <v>0</v>
      </c>
      <c r="I56" s="34">
        <f t="shared" si="16"/>
        <v>0</v>
      </c>
      <c r="J56" s="34">
        <f t="shared" si="16"/>
        <v>0</v>
      </c>
      <c r="K56" s="34">
        <f t="shared" si="16"/>
        <v>0</v>
      </c>
      <c r="L56" s="34">
        <f t="shared" si="16"/>
        <v>0</v>
      </c>
      <c r="M56" s="34">
        <f t="shared" si="16"/>
        <v>0</v>
      </c>
      <c r="N56" s="8"/>
    </row>
    <row r="57" spans="2:14" ht="15">
      <c r="B57" s="22" t="s">
        <v>47</v>
      </c>
      <c r="C57" s="33">
        <f>SUM(C58:C62)</f>
        <v>0</v>
      </c>
      <c r="D57" s="33">
        <f aca="true" t="shared" si="17" ref="D57:M57">SUM(D58:D62)</f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33">
        <f t="shared" si="17"/>
        <v>0</v>
      </c>
      <c r="M57" s="33">
        <f t="shared" si="17"/>
        <v>0</v>
      </c>
      <c r="N57" s="8"/>
    </row>
    <row r="58" spans="2:14" ht="15" hidden="1">
      <c r="B58" s="14" t="s">
        <v>56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8"/>
    </row>
    <row r="59" spans="2:14" ht="15" hidden="1">
      <c r="B59" s="14" t="s">
        <v>57</v>
      </c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8"/>
    </row>
    <row r="60" spans="2:14" ht="15" hidden="1">
      <c r="B60" s="14" t="s">
        <v>58</v>
      </c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8"/>
    </row>
    <row r="61" spans="2:14" ht="15" hidden="1">
      <c r="B61" s="14" t="s">
        <v>59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8"/>
    </row>
    <row r="62" spans="2:14" s="19" customFormat="1" ht="15" hidden="1">
      <c r="B62" s="14" t="s">
        <v>49</v>
      </c>
      <c r="C62" s="31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8"/>
    </row>
    <row r="63" spans="2:14" s="19" customFormat="1" ht="5.25" customHeight="1">
      <c r="B63" s="60"/>
      <c r="C63" s="64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8"/>
    </row>
    <row r="64" spans="2:14" ht="15">
      <c r="B64" s="22" t="s">
        <v>48</v>
      </c>
      <c r="C64" s="33">
        <f>+C53+C56-C57</f>
        <v>0</v>
      </c>
      <c r="D64" s="33">
        <f aca="true" t="shared" si="18" ref="D64:M64">+D53+D56-D57</f>
        <v>0</v>
      </c>
      <c r="E64" s="33">
        <f t="shared" si="18"/>
        <v>0</v>
      </c>
      <c r="F64" s="33">
        <f t="shared" si="18"/>
        <v>0</v>
      </c>
      <c r="G64" s="33">
        <f t="shared" si="18"/>
        <v>0</v>
      </c>
      <c r="H64" s="33">
        <f t="shared" si="18"/>
        <v>0</v>
      </c>
      <c r="I64" s="33">
        <f t="shared" si="18"/>
        <v>0</v>
      </c>
      <c r="J64" s="33">
        <f t="shared" si="18"/>
        <v>0</v>
      </c>
      <c r="K64" s="33">
        <f t="shared" si="18"/>
        <v>0</v>
      </c>
      <c r="L64" s="33">
        <f t="shared" si="18"/>
        <v>0</v>
      </c>
      <c r="M64" s="33">
        <f t="shared" si="18"/>
        <v>0</v>
      </c>
      <c r="N64" s="8"/>
    </row>
    <row r="65" spans="2:14" ht="15">
      <c r="B65" s="22" t="s">
        <v>60</v>
      </c>
      <c r="C65" s="33">
        <f>+C64</f>
        <v>0</v>
      </c>
      <c r="D65" s="33">
        <f>+C65+D64</f>
        <v>0</v>
      </c>
      <c r="E65" s="33">
        <f>+D65+E64</f>
        <v>0</v>
      </c>
      <c r="F65" s="33">
        <f aca="true" t="shared" si="19" ref="F65:M65">+E65+F64</f>
        <v>0</v>
      </c>
      <c r="G65" s="33">
        <f t="shared" si="19"/>
        <v>0</v>
      </c>
      <c r="H65" s="33">
        <f t="shared" si="19"/>
        <v>0</v>
      </c>
      <c r="I65" s="33">
        <f t="shared" si="19"/>
        <v>0</v>
      </c>
      <c r="J65" s="33">
        <f t="shared" si="19"/>
        <v>0</v>
      </c>
      <c r="K65" s="33">
        <f t="shared" si="19"/>
        <v>0</v>
      </c>
      <c r="L65" s="33">
        <f t="shared" si="19"/>
        <v>0</v>
      </c>
      <c r="M65" s="33">
        <f t="shared" si="19"/>
        <v>0</v>
      </c>
      <c r="N65" s="8"/>
    </row>
    <row r="66" spans="2:14" s="36" customFormat="1" ht="1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40"/>
    </row>
    <row r="67" spans="2:14" ht="15">
      <c r="B67" s="14" t="s">
        <v>63</v>
      </c>
      <c r="C67" s="52">
        <v>0.15</v>
      </c>
      <c r="D67" s="43"/>
      <c r="E67" s="44"/>
      <c r="F67" s="45"/>
      <c r="G67" s="44"/>
      <c r="H67" s="44"/>
      <c r="I67" s="44"/>
      <c r="J67" s="44"/>
      <c r="K67" s="44"/>
      <c r="L67" s="44"/>
      <c r="M67" s="46"/>
      <c r="N67" s="8"/>
    </row>
    <row r="68" spans="2:13" ht="15">
      <c r="B68" s="14" t="s">
        <v>64</v>
      </c>
      <c r="C68" s="50">
        <f>(M64-M56)/C67</f>
        <v>0</v>
      </c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2:13" ht="15">
      <c r="B69" s="14" t="s">
        <v>65</v>
      </c>
      <c r="C69" s="50">
        <f>C64</f>
        <v>0</v>
      </c>
      <c r="D69" s="50">
        <f aca="true" t="shared" si="20" ref="D69:L69">D64</f>
        <v>0</v>
      </c>
      <c r="E69" s="50">
        <f t="shared" si="20"/>
        <v>0</v>
      </c>
      <c r="F69" s="50">
        <f t="shared" si="20"/>
        <v>0</v>
      </c>
      <c r="G69" s="50">
        <f t="shared" si="20"/>
        <v>0</v>
      </c>
      <c r="H69" s="50">
        <f t="shared" si="20"/>
        <v>0</v>
      </c>
      <c r="I69" s="50">
        <f t="shared" si="20"/>
        <v>0</v>
      </c>
      <c r="J69" s="50">
        <f t="shared" si="20"/>
        <v>0</v>
      </c>
      <c r="K69" s="50">
        <f t="shared" si="20"/>
        <v>0</v>
      </c>
      <c r="L69" s="50">
        <f t="shared" si="20"/>
        <v>0</v>
      </c>
      <c r="M69" s="50">
        <f>M64+C68</f>
        <v>0</v>
      </c>
    </row>
    <row r="70" spans="2:13" ht="15">
      <c r="B70" s="14" t="s">
        <v>66</v>
      </c>
      <c r="C70" s="50">
        <f>C64+NPV(C67,D64:M64)</f>
        <v>0</v>
      </c>
      <c r="D70" s="47"/>
      <c r="E70" s="47"/>
      <c r="F70" s="49"/>
      <c r="G70" s="47"/>
      <c r="H70" s="47"/>
      <c r="I70" s="47"/>
      <c r="J70" s="47"/>
      <c r="K70" s="47"/>
      <c r="L70" s="47"/>
      <c r="M70" s="48"/>
    </row>
    <row r="71" spans="2:13" ht="15">
      <c r="B71" s="14" t="s">
        <v>67</v>
      </c>
      <c r="C71" s="50">
        <f>C69+NPV(C67,D69:M69)</f>
        <v>0</v>
      </c>
      <c r="D71" s="47"/>
      <c r="E71" s="47"/>
      <c r="F71" s="49"/>
      <c r="G71" s="47"/>
      <c r="H71" s="47"/>
      <c r="I71" s="47"/>
      <c r="J71" s="47"/>
      <c r="K71" s="47"/>
      <c r="L71" s="47"/>
      <c r="M71" s="48"/>
    </row>
    <row r="72" spans="2:13" ht="15">
      <c r="B72" s="14" t="s">
        <v>62</v>
      </c>
      <c r="C72" s="53" t="e">
        <f>IRR(C64:M64)</f>
        <v>#NUM!</v>
      </c>
      <c r="D72" s="47"/>
      <c r="E72" s="47"/>
      <c r="F72" s="49"/>
      <c r="G72" s="47"/>
      <c r="H72" s="47"/>
      <c r="I72" s="47"/>
      <c r="J72" s="47"/>
      <c r="K72" s="47"/>
      <c r="L72" s="47"/>
      <c r="M72" s="48"/>
    </row>
    <row r="73" spans="2:13" ht="15">
      <c r="B73" s="14" t="s">
        <v>61</v>
      </c>
      <c r="C73" s="53" t="e">
        <f>IRR(C69:M69)</f>
        <v>#NUM!</v>
      </c>
      <c r="D73" s="3"/>
      <c r="E73" s="3"/>
      <c r="F73" s="3"/>
      <c r="G73" s="3"/>
      <c r="H73" s="3"/>
      <c r="I73" s="3"/>
      <c r="J73" s="3"/>
      <c r="K73" s="3"/>
      <c r="L73" s="3"/>
      <c r="M73" s="51"/>
    </row>
    <row r="74" spans="2:13" ht="15">
      <c r="B74" s="14" t="s">
        <v>69</v>
      </c>
      <c r="C74" s="54">
        <f>IF(MIN(C65:M65)&gt;=0,0,MIN(C65:M65))</f>
        <v>0</v>
      </c>
      <c r="D74" s="3"/>
      <c r="E74" s="3"/>
      <c r="F74" s="3"/>
      <c r="G74" s="3"/>
      <c r="H74" s="3"/>
      <c r="I74" s="3"/>
      <c r="J74" s="3"/>
      <c r="K74" s="3"/>
      <c r="L74" s="3"/>
      <c r="M74" s="51"/>
    </row>
    <row r="75" spans="2:13" ht="15">
      <c r="B75" s="14" t="s">
        <v>68</v>
      </c>
      <c r="C75" s="54">
        <f>IF(MIN(C65:E65)&gt;=0,0,MIN(C65:E65))</f>
        <v>0</v>
      </c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3"/>
    </row>
    <row r="86" ht="12.75">
      <c r="B86" s="3"/>
    </row>
  </sheetData>
  <sheetProtection/>
  <mergeCells count="1">
    <mergeCell ref="C10:M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81"/>
  <sheetViews>
    <sheetView showGridLines="0" tabSelected="1" zoomScalePageLayoutView="0" workbookViewId="0" topLeftCell="A1">
      <selection activeCell="O19" sqref="O19"/>
    </sheetView>
  </sheetViews>
  <sheetFormatPr defaultColWidth="11.421875" defaultRowHeight="15"/>
  <cols>
    <col min="1" max="1" width="3.8515625" style="2" customWidth="1"/>
    <col min="2" max="2" width="47.7109375" style="2" customWidth="1"/>
    <col min="3" max="13" width="8.7109375" style="2" customWidth="1"/>
    <col min="14" max="16384" width="11.421875" style="2" customWidth="1"/>
  </cols>
  <sheetData>
    <row r="2" ht="18.75">
      <c r="B2" s="1" t="s">
        <v>53</v>
      </c>
    </row>
    <row r="3" ht="11.25" customHeight="1">
      <c r="B3" s="66" t="s">
        <v>71</v>
      </c>
    </row>
    <row r="4" ht="15.75">
      <c r="B4" s="5" t="s">
        <v>24</v>
      </c>
    </row>
    <row r="5" ht="12.75">
      <c r="B5" s="6" t="s">
        <v>50</v>
      </c>
    </row>
    <row r="6" ht="12.75">
      <c r="B6" s="6" t="s">
        <v>55</v>
      </c>
    </row>
    <row r="7" ht="12.75">
      <c r="B7" s="6" t="s">
        <v>52</v>
      </c>
    </row>
    <row r="8" ht="12.75">
      <c r="B8" s="6"/>
    </row>
    <row r="9" spans="2:13" s="7" customFormat="1" ht="15">
      <c r="B9" s="10" t="s">
        <v>25</v>
      </c>
      <c r="C9" s="10" t="s">
        <v>38</v>
      </c>
      <c r="D9" s="10" t="s">
        <v>0</v>
      </c>
      <c r="E9" s="10" t="s">
        <v>1</v>
      </c>
      <c r="F9" s="10" t="s">
        <v>2</v>
      </c>
      <c r="G9" s="10" t="s">
        <v>3</v>
      </c>
      <c r="H9" s="10" t="s">
        <v>4</v>
      </c>
      <c r="I9" s="10" t="s">
        <v>5</v>
      </c>
      <c r="J9" s="10" t="s">
        <v>6</v>
      </c>
      <c r="K9" s="10" t="s">
        <v>7</v>
      </c>
      <c r="L9" s="10" t="s">
        <v>8</v>
      </c>
      <c r="M9" s="10" t="s">
        <v>9</v>
      </c>
    </row>
    <row r="10" spans="2:13" ht="15.75" customHeight="1">
      <c r="B10" s="15" t="s">
        <v>51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2:14" s="6" customFormat="1" ht="15">
      <c r="B11" s="22" t="s">
        <v>26</v>
      </c>
      <c r="C11" s="23"/>
      <c r="D11" s="33">
        <f aca="true" t="shared" si="0" ref="D11:M11">SUM(D12:D13)</f>
        <v>0</v>
      </c>
      <c r="E11" s="33">
        <f t="shared" si="0"/>
        <v>0</v>
      </c>
      <c r="F11" s="33">
        <f t="shared" si="0"/>
        <v>0</v>
      </c>
      <c r="G11" s="33">
        <f t="shared" si="0"/>
        <v>0</v>
      </c>
      <c r="H11" s="33">
        <f t="shared" si="0"/>
        <v>0</v>
      </c>
      <c r="I11" s="33">
        <f t="shared" si="0"/>
        <v>0</v>
      </c>
      <c r="J11" s="33">
        <f t="shared" si="0"/>
        <v>0</v>
      </c>
      <c r="K11" s="33">
        <f t="shared" si="0"/>
        <v>0</v>
      </c>
      <c r="L11" s="33">
        <f t="shared" si="0"/>
        <v>0</v>
      </c>
      <c r="M11" s="33">
        <f t="shared" si="0"/>
        <v>0</v>
      </c>
      <c r="N11" s="9"/>
    </row>
    <row r="12" spans="2:14" ht="15">
      <c r="B12" s="11" t="s">
        <v>11</v>
      </c>
      <c r="C12" s="16"/>
      <c r="D12" s="32"/>
      <c r="E12" s="17"/>
      <c r="F12" s="17"/>
      <c r="G12" s="17"/>
      <c r="H12" s="17"/>
      <c r="I12" s="17"/>
      <c r="J12" s="17"/>
      <c r="K12" s="17"/>
      <c r="L12" s="17"/>
      <c r="M12" s="17"/>
      <c r="N12" s="8"/>
    </row>
    <row r="13" spans="2:14" ht="15">
      <c r="B13" s="11" t="s">
        <v>10</v>
      </c>
      <c r="C13" s="1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8"/>
    </row>
    <row r="14" spans="2:14" s="6" customFormat="1" ht="15">
      <c r="B14" s="22" t="s">
        <v>13</v>
      </c>
      <c r="C14" s="23"/>
      <c r="D14" s="33">
        <f>+D15+D20</f>
        <v>0</v>
      </c>
      <c r="E14" s="33">
        <f aca="true" t="shared" si="1" ref="E14:M14">+E15+E20</f>
        <v>0</v>
      </c>
      <c r="F14" s="33">
        <f t="shared" si="1"/>
        <v>0</v>
      </c>
      <c r="G14" s="33">
        <f t="shared" si="1"/>
        <v>0</v>
      </c>
      <c r="H14" s="33">
        <f t="shared" si="1"/>
        <v>0</v>
      </c>
      <c r="I14" s="33">
        <f t="shared" si="1"/>
        <v>0</v>
      </c>
      <c r="J14" s="33">
        <f t="shared" si="1"/>
        <v>0</v>
      </c>
      <c r="K14" s="33">
        <f t="shared" si="1"/>
        <v>0</v>
      </c>
      <c r="L14" s="33">
        <f t="shared" si="1"/>
        <v>0</v>
      </c>
      <c r="M14" s="33">
        <f t="shared" si="1"/>
        <v>0</v>
      </c>
      <c r="N14" s="9"/>
    </row>
    <row r="15" spans="2:14" ht="15">
      <c r="B15" s="12" t="s">
        <v>16</v>
      </c>
      <c r="C15" s="20"/>
      <c r="D15" s="24">
        <f>SUM(D16:D19)</f>
        <v>0</v>
      </c>
      <c r="E15" s="24">
        <f aca="true" t="shared" si="2" ref="E15:M15">SUM(E16:E19)</f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  <c r="M15" s="24">
        <f t="shared" si="2"/>
        <v>0</v>
      </c>
      <c r="N15" s="8"/>
    </row>
    <row r="16" spans="2:14" ht="15">
      <c r="B16" s="11" t="s">
        <v>15</v>
      </c>
      <c r="C16" s="1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8"/>
    </row>
    <row r="17" spans="2:14" ht="15">
      <c r="B17" s="11" t="s">
        <v>14</v>
      </c>
      <c r="C17" s="13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8"/>
    </row>
    <row r="18" spans="2:14" ht="15">
      <c r="B18" s="11" t="s">
        <v>40</v>
      </c>
      <c r="C18" s="13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8"/>
    </row>
    <row r="19" spans="2:14" ht="15">
      <c r="B19" s="11" t="s">
        <v>12</v>
      </c>
      <c r="C19" s="13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8"/>
    </row>
    <row r="20" spans="2:14" ht="15">
      <c r="B20" s="12" t="s">
        <v>27</v>
      </c>
      <c r="C20" s="20"/>
      <c r="D20" s="24">
        <f>SUM(D21:D23)</f>
        <v>0</v>
      </c>
      <c r="E20" s="24">
        <f aca="true" t="shared" si="3" ref="E20:M20">SUM(E21:E23)</f>
        <v>0</v>
      </c>
      <c r="F20" s="24">
        <f t="shared" si="3"/>
        <v>0</v>
      </c>
      <c r="G20" s="24">
        <f t="shared" si="3"/>
        <v>0</v>
      </c>
      <c r="H20" s="24">
        <f t="shared" si="3"/>
        <v>0</v>
      </c>
      <c r="I20" s="24">
        <f t="shared" si="3"/>
        <v>0</v>
      </c>
      <c r="J20" s="24">
        <f t="shared" si="3"/>
        <v>0</v>
      </c>
      <c r="K20" s="24">
        <f t="shared" si="3"/>
        <v>0</v>
      </c>
      <c r="L20" s="24">
        <f t="shared" si="3"/>
        <v>0</v>
      </c>
      <c r="M20" s="24">
        <f t="shared" si="3"/>
        <v>0</v>
      </c>
      <c r="N20" s="8"/>
    </row>
    <row r="21" spans="2:14" ht="15">
      <c r="B21" s="11" t="s">
        <v>17</v>
      </c>
      <c r="C21" s="1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8"/>
    </row>
    <row r="22" spans="2:14" ht="15">
      <c r="B22" s="11" t="s">
        <v>18</v>
      </c>
      <c r="C22" s="1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8"/>
    </row>
    <row r="23" spans="2:14" ht="15">
      <c r="B23" s="11" t="s">
        <v>12</v>
      </c>
      <c r="C23" s="1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8"/>
    </row>
    <row r="24" spans="2:14" ht="15">
      <c r="B24" s="27" t="s">
        <v>28</v>
      </c>
      <c r="C24" s="23"/>
      <c r="D24" s="33">
        <f>+D11-D14</f>
        <v>0</v>
      </c>
      <c r="E24" s="33">
        <f aca="true" t="shared" si="4" ref="E24:M24">+E11-E14</f>
        <v>0</v>
      </c>
      <c r="F24" s="33">
        <f t="shared" si="4"/>
        <v>0</v>
      </c>
      <c r="G24" s="33">
        <f t="shared" si="4"/>
        <v>0</v>
      </c>
      <c r="H24" s="33">
        <f t="shared" si="4"/>
        <v>0</v>
      </c>
      <c r="I24" s="33">
        <f t="shared" si="4"/>
        <v>0</v>
      </c>
      <c r="J24" s="33">
        <f t="shared" si="4"/>
        <v>0</v>
      </c>
      <c r="K24" s="33">
        <f t="shared" si="4"/>
        <v>0</v>
      </c>
      <c r="L24" s="33">
        <f t="shared" si="4"/>
        <v>0</v>
      </c>
      <c r="M24" s="33">
        <f t="shared" si="4"/>
        <v>0</v>
      </c>
      <c r="N24" s="8"/>
    </row>
    <row r="25" spans="2:14" ht="15">
      <c r="B25" s="30" t="s">
        <v>29</v>
      </c>
      <c r="C25" s="29"/>
      <c r="D25" s="34">
        <f>IF(D$11&lt;&gt;0,IF(D24/D$11&lt;0,0,D24/D$11),0)</f>
        <v>0</v>
      </c>
      <c r="E25" s="34">
        <f aca="true" t="shared" si="5" ref="E25:M25">IF(E$11&lt;&gt;0,IF(E24/E$11&lt;0,0,E24/E$11),0)</f>
        <v>0</v>
      </c>
      <c r="F25" s="34">
        <f t="shared" si="5"/>
        <v>0</v>
      </c>
      <c r="G25" s="34">
        <f t="shared" si="5"/>
        <v>0</v>
      </c>
      <c r="H25" s="34">
        <f t="shared" si="5"/>
        <v>0</v>
      </c>
      <c r="I25" s="34">
        <f t="shared" si="5"/>
        <v>0</v>
      </c>
      <c r="J25" s="34">
        <f t="shared" si="5"/>
        <v>0</v>
      </c>
      <c r="K25" s="34">
        <f t="shared" si="5"/>
        <v>0</v>
      </c>
      <c r="L25" s="34">
        <f t="shared" si="5"/>
        <v>0</v>
      </c>
      <c r="M25" s="34">
        <f t="shared" si="5"/>
        <v>0</v>
      </c>
      <c r="N25" s="8"/>
    </row>
    <row r="26" spans="2:14" ht="4.5" customHeight="1">
      <c r="B26" s="25"/>
      <c r="C26" s="26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8"/>
    </row>
    <row r="27" spans="2:14" ht="15">
      <c r="B27" s="22" t="s">
        <v>19</v>
      </c>
      <c r="C27" s="23"/>
      <c r="D27" s="33">
        <f>+D28+D32+D37+D41</f>
        <v>0</v>
      </c>
      <c r="E27" s="33">
        <f aca="true" t="shared" si="6" ref="E27:M27">+E28+E32+E37+E41</f>
        <v>0</v>
      </c>
      <c r="F27" s="33">
        <f t="shared" si="6"/>
        <v>0</v>
      </c>
      <c r="G27" s="33">
        <f t="shared" si="6"/>
        <v>0</v>
      </c>
      <c r="H27" s="33">
        <f t="shared" si="6"/>
        <v>0</v>
      </c>
      <c r="I27" s="33">
        <f t="shared" si="6"/>
        <v>0</v>
      </c>
      <c r="J27" s="33">
        <f t="shared" si="6"/>
        <v>0</v>
      </c>
      <c r="K27" s="33">
        <f t="shared" si="6"/>
        <v>0</v>
      </c>
      <c r="L27" s="33">
        <f t="shared" si="6"/>
        <v>0</v>
      </c>
      <c r="M27" s="33">
        <f t="shared" si="6"/>
        <v>0</v>
      </c>
      <c r="N27" s="8"/>
    </row>
    <row r="28" spans="2:14" ht="15">
      <c r="B28" s="12" t="s">
        <v>31</v>
      </c>
      <c r="C28" s="20"/>
      <c r="D28" s="24">
        <f aca="true" t="shared" si="7" ref="D28:M28">SUM(D29:D31)</f>
        <v>0</v>
      </c>
      <c r="E28" s="24">
        <f t="shared" si="7"/>
        <v>0</v>
      </c>
      <c r="F28" s="24">
        <f t="shared" si="7"/>
        <v>0</v>
      </c>
      <c r="G28" s="24">
        <f t="shared" si="7"/>
        <v>0</v>
      </c>
      <c r="H28" s="24">
        <f t="shared" si="7"/>
        <v>0</v>
      </c>
      <c r="I28" s="24">
        <f t="shared" si="7"/>
        <v>0</v>
      </c>
      <c r="J28" s="24">
        <f t="shared" si="7"/>
        <v>0</v>
      </c>
      <c r="K28" s="24">
        <f t="shared" si="7"/>
        <v>0</v>
      </c>
      <c r="L28" s="24">
        <f t="shared" si="7"/>
        <v>0</v>
      </c>
      <c r="M28" s="24">
        <f t="shared" si="7"/>
        <v>0</v>
      </c>
      <c r="N28" s="8"/>
    </row>
    <row r="29" spans="2:14" ht="15">
      <c r="B29" s="11" t="s">
        <v>20</v>
      </c>
      <c r="C29" s="1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8"/>
    </row>
    <row r="30" spans="2:14" ht="15">
      <c r="B30" s="11" t="s">
        <v>39</v>
      </c>
      <c r="C30" s="1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8"/>
    </row>
    <row r="31" spans="2:14" ht="15">
      <c r="B31" s="11" t="s">
        <v>12</v>
      </c>
      <c r="C31" s="1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8"/>
    </row>
    <row r="32" spans="2:14" ht="15">
      <c r="B32" s="12" t="s">
        <v>32</v>
      </c>
      <c r="C32" s="21"/>
      <c r="D32" s="24">
        <f aca="true" t="shared" si="8" ref="D32:M32">SUM(D33:D36)</f>
        <v>0</v>
      </c>
      <c r="E32" s="24">
        <f t="shared" si="8"/>
        <v>0</v>
      </c>
      <c r="F32" s="24">
        <f t="shared" si="8"/>
        <v>0</v>
      </c>
      <c r="G32" s="24">
        <f t="shared" si="8"/>
        <v>0</v>
      </c>
      <c r="H32" s="24">
        <f t="shared" si="8"/>
        <v>0</v>
      </c>
      <c r="I32" s="24">
        <f t="shared" si="8"/>
        <v>0</v>
      </c>
      <c r="J32" s="24">
        <f t="shared" si="8"/>
        <v>0</v>
      </c>
      <c r="K32" s="24">
        <f t="shared" si="8"/>
        <v>0</v>
      </c>
      <c r="L32" s="24">
        <f t="shared" si="8"/>
        <v>0</v>
      </c>
      <c r="M32" s="24">
        <f t="shared" si="8"/>
        <v>0</v>
      </c>
      <c r="N32" s="8"/>
    </row>
    <row r="33" spans="2:14" ht="15">
      <c r="B33" s="14" t="s">
        <v>21</v>
      </c>
      <c r="C33" s="1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8"/>
    </row>
    <row r="34" spans="2:14" ht="15">
      <c r="B34" s="14" t="s">
        <v>41</v>
      </c>
      <c r="C34" s="1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8"/>
    </row>
    <row r="35" spans="2:14" ht="15">
      <c r="B35" s="14" t="s">
        <v>30</v>
      </c>
      <c r="C35" s="1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8"/>
    </row>
    <row r="36" spans="2:14" ht="15">
      <c r="B36" s="14" t="s">
        <v>12</v>
      </c>
      <c r="C36" s="1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8"/>
    </row>
    <row r="37" spans="2:14" ht="15">
      <c r="B37" s="12" t="s">
        <v>33</v>
      </c>
      <c r="C37" s="21"/>
      <c r="D37" s="24">
        <f>SUM(D38:D40)</f>
        <v>0</v>
      </c>
      <c r="E37" s="24">
        <f aca="true" t="shared" si="9" ref="E37:M37">SUM(E38:E40)</f>
        <v>0</v>
      </c>
      <c r="F37" s="24">
        <f t="shared" si="9"/>
        <v>0</v>
      </c>
      <c r="G37" s="24">
        <f t="shared" si="9"/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M37" s="24">
        <f t="shared" si="9"/>
        <v>0</v>
      </c>
      <c r="N37" s="8"/>
    </row>
    <row r="38" spans="2:14" ht="15">
      <c r="B38" s="14" t="s">
        <v>22</v>
      </c>
      <c r="C38" s="1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8"/>
    </row>
    <row r="39" spans="2:14" ht="15">
      <c r="B39" s="14" t="s">
        <v>23</v>
      </c>
      <c r="C39" s="1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8"/>
    </row>
    <row r="40" spans="2:14" ht="15">
      <c r="B40" s="14" t="s">
        <v>12</v>
      </c>
      <c r="C40" s="1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8"/>
    </row>
    <row r="41" spans="2:14" ht="15">
      <c r="B41" s="12" t="s">
        <v>34</v>
      </c>
      <c r="C41" s="21"/>
      <c r="D41" s="24">
        <f>SUM(D42:D44)</f>
        <v>0</v>
      </c>
      <c r="E41" s="24">
        <f aca="true" t="shared" si="10" ref="E41:M41">SUM(E42:E44)</f>
        <v>0</v>
      </c>
      <c r="F41" s="24">
        <f t="shared" si="10"/>
        <v>0</v>
      </c>
      <c r="G41" s="24">
        <f t="shared" si="10"/>
        <v>0</v>
      </c>
      <c r="H41" s="24">
        <f t="shared" si="10"/>
        <v>0</v>
      </c>
      <c r="I41" s="24">
        <f t="shared" si="10"/>
        <v>0</v>
      </c>
      <c r="J41" s="24">
        <f t="shared" si="10"/>
        <v>0</v>
      </c>
      <c r="K41" s="24">
        <f t="shared" si="10"/>
        <v>0</v>
      </c>
      <c r="L41" s="24">
        <f t="shared" si="10"/>
        <v>0</v>
      </c>
      <c r="M41" s="24">
        <f t="shared" si="10"/>
        <v>0</v>
      </c>
      <c r="N41" s="8"/>
    </row>
    <row r="42" spans="2:14" ht="15">
      <c r="B42" s="14" t="s">
        <v>35</v>
      </c>
      <c r="C42" s="1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8"/>
    </row>
    <row r="43" spans="2:14" ht="15">
      <c r="B43" s="14" t="s">
        <v>42</v>
      </c>
      <c r="C43" s="1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8"/>
    </row>
    <row r="44" spans="2:14" ht="15">
      <c r="B44" s="14" t="s">
        <v>12</v>
      </c>
      <c r="C44" s="1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8"/>
    </row>
    <row r="45" spans="2:14" ht="15">
      <c r="B45" s="22" t="s">
        <v>36</v>
      </c>
      <c r="C45" s="23"/>
      <c r="D45" s="33">
        <f>+D24-D27</f>
        <v>0</v>
      </c>
      <c r="E45" s="33">
        <f aca="true" t="shared" si="11" ref="E45:M45">+E24-E27</f>
        <v>0</v>
      </c>
      <c r="F45" s="33">
        <f t="shared" si="11"/>
        <v>0</v>
      </c>
      <c r="G45" s="33">
        <f t="shared" si="11"/>
        <v>0</v>
      </c>
      <c r="H45" s="33">
        <f t="shared" si="11"/>
        <v>0</v>
      </c>
      <c r="I45" s="33">
        <f t="shared" si="11"/>
        <v>0</v>
      </c>
      <c r="J45" s="33">
        <f t="shared" si="11"/>
        <v>0</v>
      </c>
      <c r="K45" s="33">
        <f t="shared" si="11"/>
        <v>0</v>
      </c>
      <c r="L45" s="33">
        <f t="shared" si="11"/>
        <v>0</v>
      </c>
      <c r="M45" s="33">
        <f t="shared" si="11"/>
        <v>0</v>
      </c>
      <c r="N45" s="8"/>
    </row>
    <row r="46" spans="2:14" ht="15">
      <c r="B46" s="27" t="s">
        <v>37</v>
      </c>
      <c r="C46" s="28"/>
      <c r="D46" s="34">
        <f>IF(D$11&lt;&gt;0,IF(D45/D$11&lt;0,0,D45/D$11),0)</f>
        <v>0</v>
      </c>
      <c r="E46" s="34">
        <f aca="true" t="shared" si="12" ref="E46:M46">IF(E$11&lt;&gt;0,IF(E45/E$11&lt;0,0,E45/E$11),0)</f>
        <v>0</v>
      </c>
      <c r="F46" s="34">
        <f t="shared" si="12"/>
        <v>0</v>
      </c>
      <c r="G46" s="34">
        <f t="shared" si="12"/>
        <v>0</v>
      </c>
      <c r="H46" s="34">
        <f t="shared" si="12"/>
        <v>0</v>
      </c>
      <c r="I46" s="34">
        <f t="shared" si="12"/>
        <v>0</v>
      </c>
      <c r="J46" s="34">
        <f t="shared" si="12"/>
        <v>0</v>
      </c>
      <c r="K46" s="34">
        <f t="shared" si="12"/>
        <v>0</v>
      </c>
      <c r="L46" s="34">
        <f t="shared" si="12"/>
        <v>0</v>
      </c>
      <c r="M46" s="34">
        <f t="shared" si="12"/>
        <v>0</v>
      </c>
      <c r="N46" s="8"/>
    </row>
    <row r="47" spans="2:14" s="19" customFormat="1" ht="15">
      <c r="B47" s="27" t="s">
        <v>54</v>
      </c>
      <c r="C47" s="1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8"/>
    </row>
    <row r="48" spans="2:14" ht="15">
      <c r="B48" s="22" t="s">
        <v>43</v>
      </c>
      <c r="C48" s="23"/>
      <c r="D48" s="33">
        <f>+D45-D47</f>
        <v>0</v>
      </c>
      <c r="E48" s="33">
        <f aca="true" t="shared" si="13" ref="E48:M48">+E45-E47</f>
        <v>0</v>
      </c>
      <c r="F48" s="33">
        <f t="shared" si="13"/>
        <v>0</v>
      </c>
      <c r="G48" s="33">
        <f t="shared" si="13"/>
        <v>0</v>
      </c>
      <c r="H48" s="33">
        <f t="shared" si="13"/>
        <v>0</v>
      </c>
      <c r="I48" s="33">
        <f t="shared" si="13"/>
        <v>0</v>
      </c>
      <c r="J48" s="33">
        <f t="shared" si="13"/>
        <v>0</v>
      </c>
      <c r="K48" s="33">
        <f t="shared" si="13"/>
        <v>0</v>
      </c>
      <c r="L48" s="33">
        <f t="shared" si="13"/>
        <v>0</v>
      </c>
      <c r="M48" s="33">
        <f t="shared" si="13"/>
        <v>0</v>
      </c>
      <c r="N48" s="8"/>
    </row>
    <row r="49" spans="2:14" ht="15">
      <c r="B49" s="14" t="s">
        <v>44</v>
      </c>
      <c r="C49" s="1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8"/>
    </row>
    <row r="50" spans="2:14" ht="15">
      <c r="B50" s="22" t="s">
        <v>45</v>
      </c>
      <c r="C50" s="23"/>
      <c r="D50" s="33">
        <f>+D48-D49</f>
        <v>0</v>
      </c>
      <c r="E50" s="33">
        <f aca="true" t="shared" si="14" ref="E50:M50">+E48-E49</f>
        <v>0</v>
      </c>
      <c r="F50" s="33">
        <f t="shared" si="14"/>
        <v>0</v>
      </c>
      <c r="G50" s="33">
        <f t="shared" si="14"/>
        <v>0</v>
      </c>
      <c r="H50" s="33">
        <f t="shared" si="14"/>
        <v>0</v>
      </c>
      <c r="I50" s="33">
        <f t="shared" si="14"/>
        <v>0</v>
      </c>
      <c r="J50" s="33">
        <f t="shared" si="14"/>
        <v>0</v>
      </c>
      <c r="K50" s="33">
        <f t="shared" si="14"/>
        <v>0</v>
      </c>
      <c r="L50" s="33">
        <f t="shared" si="14"/>
        <v>0</v>
      </c>
      <c r="M50" s="33">
        <f t="shared" si="14"/>
        <v>0</v>
      </c>
      <c r="N50" s="8"/>
    </row>
    <row r="51" spans="2:14" ht="15">
      <c r="B51" s="27" t="s">
        <v>46</v>
      </c>
      <c r="C51" s="29"/>
      <c r="D51" s="34">
        <f>IF(D$11&lt;&gt;0,IF(D50/D$11&lt;0,0,D50/D$11),0)</f>
        <v>0</v>
      </c>
      <c r="E51" s="34">
        <f aca="true" t="shared" si="15" ref="E51:M51">IF(E$11&lt;&gt;0,IF(E50/E$11&lt;0,0,E50/E$11),0)</f>
        <v>0</v>
      </c>
      <c r="F51" s="34">
        <f t="shared" si="15"/>
        <v>0</v>
      </c>
      <c r="G51" s="34">
        <f t="shared" si="15"/>
        <v>0</v>
      </c>
      <c r="H51" s="34">
        <f t="shared" si="15"/>
        <v>0</v>
      </c>
      <c r="I51" s="34">
        <f t="shared" si="15"/>
        <v>0</v>
      </c>
      <c r="J51" s="34">
        <f t="shared" si="15"/>
        <v>0</v>
      </c>
      <c r="K51" s="34">
        <f t="shared" si="15"/>
        <v>0</v>
      </c>
      <c r="L51" s="34">
        <f t="shared" si="15"/>
        <v>0</v>
      </c>
      <c r="M51" s="34">
        <f t="shared" si="15"/>
        <v>0</v>
      </c>
      <c r="N51" s="8"/>
    </row>
    <row r="52" spans="2:14" s="19" customFormat="1" ht="15">
      <c r="B52" s="27" t="s">
        <v>54</v>
      </c>
      <c r="C52" s="55"/>
      <c r="D52" s="56">
        <f>+D47</f>
        <v>0</v>
      </c>
      <c r="E52" s="56">
        <f aca="true" t="shared" si="16" ref="E52:M52">+E47</f>
        <v>0</v>
      </c>
      <c r="F52" s="56">
        <f t="shared" si="16"/>
        <v>0</v>
      </c>
      <c r="G52" s="56">
        <f t="shared" si="16"/>
        <v>0</v>
      </c>
      <c r="H52" s="56">
        <f t="shared" si="16"/>
        <v>0</v>
      </c>
      <c r="I52" s="56">
        <f t="shared" si="16"/>
        <v>0</v>
      </c>
      <c r="J52" s="56">
        <f t="shared" si="16"/>
        <v>0</v>
      </c>
      <c r="K52" s="56">
        <f t="shared" si="16"/>
        <v>0</v>
      </c>
      <c r="L52" s="56">
        <f t="shared" si="16"/>
        <v>0</v>
      </c>
      <c r="M52" s="56">
        <f t="shared" si="16"/>
        <v>0</v>
      </c>
      <c r="N52" s="18"/>
    </row>
    <row r="53" spans="2:14" ht="15">
      <c r="B53" s="22" t="s">
        <v>47</v>
      </c>
      <c r="C53" s="33">
        <f>SUM(C54:C58)</f>
        <v>0</v>
      </c>
      <c r="D53" s="33">
        <f aca="true" t="shared" si="17" ref="D53:M53">SUM(D54:D58)</f>
        <v>0</v>
      </c>
      <c r="E53" s="33">
        <f t="shared" si="17"/>
        <v>0</v>
      </c>
      <c r="F53" s="33">
        <f t="shared" si="17"/>
        <v>0</v>
      </c>
      <c r="G53" s="33">
        <f t="shared" si="17"/>
        <v>0</v>
      </c>
      <c r="H53" s="33">
        <f t="shared" si="17"/>
        <v>0</v>
      </c>
      <c r="I53" s="33">
        <f t="shared" si="17"/>
        <v>0</v>
      </c>
      <c r="J53" s="33">
        <f t="shared" si="17"/>
        <v>0</v>
      </c>
      <c r="K53" s="33">
        <f t="shared" si="17"/>
        <v>0</v>
      </c>
      <c r="L53" s="33">
        <f t="shared" si="17"/>
        <v>0</v>
      </c>
      <c r="M53" s="33">
        <f t="shared" si="17"/>
        <v>0</v>
      </c>
      <c r="N53" s="8"/>
    </row>
    <row r="54" spans="2:14" ht="15">
      <c r="B54" s="14" t="s">
        <v>56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8"/>
    </row>
    <row r="55" spans="2:14" ht="15">
      <c r="B55" s="14" t="s">
        <v>57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8"/>
    </row>
    <row r="56" spans="2:14" ht="15">
      <c r="B56" s="14" t="s">
        <v>58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8"/>
    </row>
    <row r="57" spans="2:14" ht="15">
      <c r="B57" s="14" t="s">
        <v>59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8"/>
    </row>
    <row r="58" spans="2:14" s="19" customFormat="1" ht="15">
      <c r="B58" s="14" t="s">
        <v>49</v>
      </c>
      <c r="C58" s="3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</row>
    <row r="59" spans="2:14" ht="15">
      <c r="B59" s="22" t="s">
        <v>48</v>
      </c>
      <c r="C59" s="33">
        <f>+C50+C52-C53</f>
        <v>0</v>
      </c>
      <c r="D59" s="33">
        <f aca="true" t="shared" si="18" ref="D59:M59">+D50+D52-D53</f>
        <v>0</v>
      </c>
      <c r="E59" s="33">
        <f t="shared" si="18"/>
        <v>0</v>
      </c>
      <c r="F59" s="33">
        <f t="shared" si="18"/>
        <v>0</v>
      </c>
      <c r="G59" s="33">
        <f t="shared" si="18"/>
        <v>0</v>
      </c>
      <c r="H59" s="33">
        <f t="shared" si="18"/>
        <v>0</v>
      </c>
      <c r="I59" s="33">
        <f t="shared" si="18"/>
        <v>0</v>
      </c>
      <c r="J59" s="33">
        <f t="shared" si="18"/>
        <v>0</v>
      </c>
      <c r="K59" s="33">
        <f t="shared" si="18"/>
        <v>0</v>
      </c>
      <c r="L59" s="33">
        <f t="shared" si="18"/>
        <v>0</v>
      </c>
      <c r="M59" s="33">
        <f t="shared" si="18"/>
        <v>0</v>
      </c>
      <c r="N59" s="8"/>
    </row>
    <row r="60" spans="2:14" ht="15">
      <c r="B60" s="22" t="s">
        <v>60</v>
      </c>
      <c r="C60" s="33">
        <f>+C59</f>
        <v>0</v>
      </c>
      <c r="D60" s="33">
        <f>+C60+D59</f>
        <v>0</v>
      </c>
      <c r="E60" s="33">
        <f>+D60+E59</f>
        <v>0</v>
      </c>
      <c r="F60" s="33">
        <f aca="true" t="shared" si="19" ref="F60:M60">+E60+F59</f>
        <v>0</v>
      </c>
      <c r="G60" s="33">
        <f t="shared" si="19"/>
        <v>0</v>
      </c>
      <c r="H60" s="33">
        <f t="shared" si="19"/>
        <v>0</v>
      </c>
      <c r="I60" s="33">
        <f t="shared" si="19"/>
        <v>0</v>
      </c>
      <c r="J60" s="33">
        <f t="shared" si="19"/>
        <v>0</v>
      </c>
      <c r="K60" s="33">
        <f t="shared" si="19"/>
        <v>0</v>
      </c>
      <c r="L60" s="33">
        <f t="shared" si="19"/>
        <v>0</v>
      </c>
      <c r="M60" s="33">
        <f t="shared" si="19"/>
        <v>0</v>
      </c>
      <c r="N60" s="8"/>
    </row>
    <row r="61" spans="2:14" s="36" customFormat="1" ht="1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</row>
    <row r="62" spans="2:14" ht="15">
      <c r="B62" s="14" t="s">
        <v>70</v>
      </c>
      <c r="C62" s="52">
        <v>0.15</v>
      </c>
      <c r="D62" s="43"/>
      <c r="E62" s="44"/>
      <c r="F62" s="45"/>
      <c r="G62" s="44"/>
      <c r="H62" s="44"/>
      <c r="I62" s="44"/>
      <c r="J62" s="44"/>
      <c r="K62" s="44"/>
      <c r="L62" s="44"/>
      <c r="M62" s="46"/>
      <c r="N62" s="8"/>
    </row>
    <row r="63" spans="2:13" ht="15">
      <c r="B63" s="14" t="s">
        <v>64</v>
      </c>
      <c r="C63" s="50">
        <f>(M59-M52)/C62</f>
        <v>0</v>
      </c>
      <c r="D63" s="47"/>
      <c r="E63" s="47"/>
      <c r="F63" s="47"/>
      <c r="G63" s="47"/>
      <c r="H63" s="47"/>
      <c r="I63" s="47"/>
      <c r="J63" s="47"/>
      <c r="K63" s="47"/>
      <c r="L63" s="47"/>
      <c r="M63" s="48"/>
    </row>
    <row r="64" spans="2:13" ht="15">
      <c r="B64" s="14" t="s">
        <v>65</v>
      </c>
      <c r="C64" s="50">
        <f>C59</f>
        <v>0</v>
      </c>
      <c r="D64" s="50">
        <f aca="true" t="shared" si="20" ref="D64:L64">D59</f>
        <v>0</v>
      </c>
      <c r="E64" s="50">
        <f t="shared" si="20"/>
        <v>0</v>
      </c>
      <c r="F64" s="50">
        <f t="shared" si="20"/>
        <v>0</v>
      </c>
      <c r="G64" s="50">
        <f t="shared" si="20"/>
        <v>0</v>
      </c>
      <c r="H64" s="50">
        <f t="shared" si="20"/>
        <v>0</v>
      </c>
      <c r="I64" s="50">
        <f t="shared" si="20"/>
        <v>0</v>
      </c>
      <c r="J64" s="50">
        <f t="shared" si="20"/>
        <v>0</v>
      </c>
      <c r="K64" s="50">
        <f t="shared" si="20"/>
        <v>0</v>
      </c>
      <c r="L64" s="50">
        <f t="shared" si="20"/>
        <v>0</v>
      </c>
      <c r="M64" s="50">
        <f>M59+C63</f>
        <v>0</v>
      </c>
    </row>
    <row r="65" spans="2:13" ht="15">
      <c r="B65" s="14" t="s">
        <v>66</v>
      </c>
      <c r="C65" s="50">
        <f>C59+NPV(C62,D59:M59)</f>
        <v>0</v>
      </c>
      <c r="D65" s="47"/>
      <c r="E65" s="47"/>
      <c r="F65" s="49"/>
      <c r="G65" s="47"/>
      <c r="H65" s="47"/>
      <c r="I65" s="47"/>
      <c r="J65" s="47"/>
      <c r="K65" s="47"/>
      <c r="L65" s="47"/>
      <c r="M65" s="48"/>
    </row>
    <row r="66" spans="2:13" ht="15">
      <c r="B66" s="14" t="s">
        <v>67</v>
      </c>
      <c r="C66" s="50">
        <f>C64+NPV(C62,D64:M64)</f>
        <v>0</v>
      </c>
      <c r="D66" s="47"/>
      <c r="E66" s="47"/>
      <c r="F66" s="49"/>
      <c r="G66" s="47"/>
      <c r="H66" s="47"/>
      <c r="I66" s="47"/>
      <c r="J66" s="47"/>
      <c r="K66" s="47"/>
      <c r="L66" s="47"/>
      <c r="M66" s="48"/>
    </row>
    <row r="67" spans="2:13" ht="15">
      <c r="B67" s="14" t="s">
        <v>62</v>
      </c>
      <c r="C67" s="53" t="e">
        <f>IRR(C59:M59)</f>
        <v>#NUM!</v>
      </c>
      <c r="D67" s="47"/>
      <c r="E67" s="47"/>
      <c r="F67" s="49"/>
      <c r="G67" s="47"/>
      <c r="H67" s="47"/>
      <c r="I67" s="47"/>
      <c r="J67" s="47"/>
      <c r="K67" s="47"/>
      <c r="L67" s="47"/>
      <c r="M67" s="48"/>
    </row>
    <row r="68" spans="2:13" ht="15">
      <c r="B68" s="14" t="s">
        <v>61</v>
      </c>
      <c r="C68" s="53" t="e">
        <f>IRR(C64:M64)</f>
        <v>#NUM!</v>
      </c>
      <c r="D68" s="3"/>
      <c r="E68" s="3"/>
      <c r="F68" s="3"/>
      <c r="G68" s="3"/>
      <c r="H68" s="3"/>
      <c r="I68" s="3"/>
      <c r="J68" s="3"/>
      <c r="K68" s="3"/>
      <c r="L68" s="3"/>
      <c r="M68" s="51"/>
    </row>
    <row r="69" spans="2:13" ht="15">
      <c r="B69" s="14" t="s">
        <v>69</v>
      </c>
      <c r="C69" s="54">
        <f>IF(MIN(C60:M60)&gt;=0,0,MIN(C60:M60))</f>
        <v>0</v>
      </c>
      <c r="D69" s="3"/>
      <c r="E69" s="3"/>
      <c r="F69" s="3"/>
      <c r="G69" s="3"/>
      <c r="H69" s="3"/>
      <c r="I69" s="3"/>
      <c r="J69" s="3"/>
      <c r="K69" s="3"/>
      <c r="L69" s="3"/>
      <c r="M69" s="51"/>
    </row>
    <row r="70" spans="2:13" ht="15">
      <c r="B70" s="14" t="s">
        <v>68</v>
      </c>
      <c r="C70" s="54">
        <f>IF(MIN(C60:E60)&gt;=0,0,MIN(C60:E60))</f>
        <v>0</v>
      </c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3"/>
    </row>
    <row r="81" ht="12.75">
      <c r="B81" s="3"/>
    </row>
  </sheetData>
  <sheetProtection/>
  <mergeCells count="1">
    <mergeCell ref="C10:M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vsquella</dc:creator>
  <cp:keywords/>
  <dc:description/>
  <cp:lastModifiedBy>Elias Figueroa Martínez</cp:lastModifiedBy>
  <cp:lastPrinted>2011-12-20T22:16:17Z</cp:lastPrinted>
  <dcterms:created xsi:type="dcterms:W3CDTF">2011-08-08T15:31:15Z</dcterms:created>
  <dcterms:modified xsi:type="dcterms:W3CDTF">2018-10-01T13:27:15Z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0x010100AC00DBC7C986054EA1049326AD722910</vt:lpwstr>
  </property>
</Properties>
</file>