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38" activeTab="0"/>
  </bookViews>
  <sheets>
    <sheet name="Informe Técnico IPRO" sheetId="1" r:id="rId1"/>
    <sheet name="Indicadores E. Beneficiarias" sheetId="2" r:id="rId2"/>
    <sheet name="Indicadores Proyecto" sheetId="3" r:id="rId3"/>
    <sheet name="Informe Financiero AVANCE " sheetId="4" r:id="rId4"/>
    <sheet name="Informe Financiero CONSOLIDADO " sheetId="5" r:id="rId5"/>
  </sheets>
  <definedNames>
    <definedName name="_xlnm.Print_Area" localSheetId="3">'Informe Financiero AVANCE '!$A$1:$O$49</definedName>
  </definedNames>
  <calcPr fullCalcOnLoad="1"/>
</workbook>
</file>

<file path=xl/sharedStrings.xml><?xml version="1.0" encoding="utf-8"?>
<sst xmlns="http://schemas.openxmlformats.org/spreadsheetml/2006/main" count="259" uniqueCount="141">
  <si>
    <t>I. ANTECEDENTES DEL PROYECTO</t>
  </si>
  <si>
    <t>1. Describa los resultados de orden técnico y económico derivados de la ejecución integral del proyecto.</t>
  </si>
  <si>
    <t>RUT</t>
  </si>
  <si>
    <t>FECHA DE CUMPLIMIENTO</t>
  </si>
  <si>
    <t>NOMBRE INDICADOR</t>
  </si>
  <si>
    <t>FÓRMULA DE CÁLCULO</t>
  </si>
  <si>
    <t>% DE CUMPLIMIENTO</t>
  </si>
  <si>
    <t>(**) Valor de una mercancía de exportación cuando está embarcada en la nave, antes de salir hacia su destino. www.hacienda.cl</t>
  </si>
  <si>
    <t>NOMBRE DEL PROYECTO</t>
  </si>
  <si>
    <t>CÓDIGO DEL PROYECTO</t>
  </si>
  <si>
    <t>AGENTE OPERADOR INTERMEDIARIO</t>
  </si>
  <si>
    <t>¿EXPORTA AL MOMENTO DE FINALIZAR EL PROYECTO?</t>
  </si>
  <si>
    <t>Si / No</t>
  </si>
  <si>
    <t>N° EMPLEADOS*</t>
  </si>
  <si>
    <t>N°</t>
  </si>
  <si>
    <t>NOMBRE/RAZÓN SOCIAL EMPRESA BENEFICIARIA</t>
  </si>
  <si>
    <r>
      <t xml:space="preserve">A) INDICADORES DE PRODUCTO </t>
    </r>
    <r>
      <rPr>
        <i/>
        <sz val="11"/>
        <color indexed="8"/>
        <rFont val="Calibri"/>
        <family val="2"/>
      </rPr>
      <t>(Miden las actividades(bienes y servicios) producidos por el proyecto para el logro de los Objetivos Específicos)</t>
    </r>
  </si>
  <si>
    <t>OBJETIVO ESPECIFICO ASOCIADO</t>
  </si>
  <si>
    <r>
      <t xml:space="preserve">B) INDICADORES DE RESULTADO </t>
    </r>
    <r>
      <rPr>
        <i/>
        <sz val="11"/>
        <color indexed="8"/>
        <rFont val="Calibri"/>
        <family val="2"/>
      </rPr>
      <t>(Miden los cambios en las empresas participantes una vez que se ha llevado a cabo el proyecto para el logro del Objetivo General definido)</t>
    </r>
  </si>
  <si>
    <t>OBJETIVO GENERAL ASOCIADO</t>
  </si>
  <si>
    <t>5. Conclusiones sobre la ejecución integral del proyecto.</t>
  </si>
  <si>
    <t>PROGRAMA DE APOYO A LA INVERSIÓN PRODUCTIVA - IPRO</t>
  </si>
  <si>
    <t>NOMBRE BENEFICIARIO</t>
  </si>
  <si>
    <t>RUT BENEFICIARIO</t>
  </si>
  <si>
    <t>inversión productiva/entornos urbanos/recuperación inversiones</t>
  </si>
  <si>
    <t>LÍNEA DE APOYO</t>
  </si>
  <si>
    <t>CORREO ELECTRÓNICO BENEFICIARIO</t>
  </si>
  <si>
    <t>TELÉFONO BENEFICIARIO</t>
  </si>
  <si>
    <t>si corresponde</t>
  </si>
  <si>
    <t>2. Describa el grado de cumplimiento del plan de inversiones. Considere activos adquiridos, plazos, etc.</t>
  </si>
  <si>
    <t>3. Mencione las desviaciones y modificaciones del proyecto en relación a la planificación de las actividades contempladas.</t>
  </si>
  <si>
    <t>4. Indique las dificultades detectadas y mecanismos de acción utilizados para enfrentarlas.</t>
  </si>
  <si>
    <t>Complete los indicadores de producto y resultados obtenidos  en relación al cumplimiento de objetivos propuestos al inicio del proyecto.</t>
  </si>
  <si>
    <t xml:space="preserve">VALOR BASE </t>
  </si>
  <si>
    <t>VALOR PROYECTADO AL FINALIZAR</t>
  </si>
  <si>
    <t xml:space="preserve">OBTENIDO AL FINALIZAR </t>
  </si>
  <si>
    <t>VALOR BASE</t>
  </si>
  <si>
    <t xml:space="preserve">OBTENIDO AL FINALIZAR  </t>
  </si>
  <si>
    <t>INVERSIÓN MATERIALIZADA ESTIMADA A LA FECHA</t>
  </si>
  <si>
    <t>INVERSIÓN REAL MATERIALIZADA</t>
  </si>
  <si>
    <t xml:space="preserve">EMPLEO GENERADO </t>
  </si>
  <si>
    <t>IV. INDICADORES EMPRESA BENEFICIARIA</t>
  </si>
  <si>
    <t>V. INDICADORES DEL PROYECTO</t>
  </si>
  <si>
    <t>1. ANTECEDENTES DE HITOS DE MATERIALIZACIÓN</t>
  </si>
  <si>
    <t>Indicar el Hito a rendir</t>
  </si>
  <si>
    <t>Hitos de Materialización</t>
  </si>
  <si>
    <t>Hito Avance 1</t>
  </si>
  <si>
    <t>Hito Avance 2 (Final)</t>
  </si>
  <si>
    <t>Nombre Componente</t>
  </si>
  <si>
    <t>→ Componente 1</t>
  </si>
  <si>
    <t>→ Componente 2</t>
  </si>
  <si>
    <t>→ Componente n</t>
  </si>
  <si>
    <t>2. COMPONENTE(S) HITO DE MATERIALIZACIÓN RENDIBLES</t>
  </si>
  <si>
    <t>DATOS DOCUMENTO DE PAGO</t>
  </si>
  <si>
    <t xml:space="preserve">Nº </t>
  </si>
  <si>
    <t>COMPONENTE</t>
  </si>
  <si>
    <t>INVERSION Y/O GASTOS ESTIMADOS ($)</t>
  </si>
  <si>
    <t>TIPO DOCUMENTO</t>
  </si>
  <si>
    <t xml:space="preserve">FECHA </t>
  </si>
  <si>
    <t xml:space="preserve">PROVEEDOR / EMISOR </t>
  </si>
  <si>
    <t>MONTO NETO ($)</t>
  </si>
  <si>
    <t>IMPUESTO ($)</t>
  </si>
  <si>
    <t>MONTO BRUTO ($)</t>
  </si>
  <si>
    <t>DIFERENCIA</t>
  </si>
  <si>
    <t>OBSERVACIONES BENEFICIARIO</t>
  </si>
  <si>
    <t>Factura</t>
  </si>
  <si>
    <t>3.09.2012</t>
  </si>
  <si>
    <t>Molinstec</t>
  </si>
  <si>
    <t>Inversión Mayor</t>
  </si>
  <si>
    <t>Contratos y Planilla Pago de Remuneraciones, Liquidaciones de Sueldo, Boletas Honorarios</t>
  </si>
  <si>
    <t>N/C</t>
  </si>
  <si>
    <t>Inversolt</t>
  </si>
  <si>
    <t>TOTAL PROYECTADO COMPONENTE(S)  (A)</t>
  </si>
  <si>
    <t>TOTAL REAL COMPONENTE(S) HITO DE INVERSION</t>
  </si>
  <si>
    <t>3. COMPONENTES NO SUBSIDIABLES QUE INTEGRAN LA RENDICION DEL HITO</t>
  </si>
  <si>
    <t>MEDIO(S) VERIFICACION ADJUNTO(S) A RENDICION</t>
  </si>
  <si>
    <t>INDICAR MEDIO DE VERIFICACION</t>
  </si>
  <si>
    <t>FECHA DOCUMENTO VERIFICACION</t>
  </si>
  <si>
    <t>SI</t>
  </si>
  <si>
    <t>NO</t>
  </si>
  <si>
    <t>Certificado</t>
  </si>
  <si>
    <t>x</t>
  </si>
  <si>
    <t>Documento conforme</t>
  </si>
  <si>
    <t>ACTIVIDAD FINANCIADA</t>
  </si>
  <si>
    <t>ACTIVIDAD</t>
  </si>
  <si>
    <r>
      <rPr>
        <i/>
        <sz val="9"/>
        <rFont val="Calibri"/>
        <family val="2"/>
      </rPr>
      <t>Ejemplo:</t>
    </r>
    <r>
      <rPr>
        <sz val="9"/>
        <rFont val="Calibri"/>
        <family val="2"/>
      </rPr>
      <t xml:space="preserve"> Contrato de Trabajadores</t>
    </r>
  </si>
  <si>
    <r>
      <rPr>
        <i/>
        <sz val="9"/>
        <rFont val="Calibri"/>
        <family val="2"/>
      </rPr>
      <t>Ejemplo:</t>
    </r>
    <r>
      <rPr>
        <sz val="9"/>
        <rFont val="Calibri"/>
        <family val="2"/>
      </rPr>
      <t xml:space="preserve"> Permiso de Operación</t>
    </r>
  </si>
  <si>
    <r>
      <rPr>
        <i/>
        <sz val="9"/>
        <rFont val="Calibri"/>
        <family val="2"/>
      </rPr>
      <t>Ejemplo:</t>
    </r>
    <r>
      <rPr>
        <sz val="9"/>
        <rFont val="Calibri"/>
        <family val="2"/>
      </rPr>
      <t xml:space="preserve"> Certificado Recepciòn Obras</t>
    </r>
  </si>
  <si>
    <t>Ejemplo: equipamiento/maquinaria</t>
  </si>
  <si>
    <t>Ejemplo: Capital de trabajo</t>
  </si>
  <si>
    <t>(*) En esta sección incluya a los trabajadores dependientes, con contrato definido o indefinido y a los trabajadores a honorarios, al día de la entrega del presente informe. No contabilice al personal subcontratado.</t>
  </si>
  <si>
    <t>TOTAL VENTAS AÑO ANTERIOR</t>
  </si>
  <si>
    <t>MONTO TOTAL EXPORTACIONES AÑO ANTERIOR (VALOR FOB) **</t>
  </si>
  <si>
    <t>Acumulado al 31/12 del año anterior. Señale valor en pesos</t>
  </si>
  <si>
    <t>Acumulado al 31/12 del año anterior</t>
  </si>
  <si>
    <t>MONTO DE INVERSIÓN PRODUCTIVA (MAQUINARIAS, EQUIPAMIENTO, TECNOLOGÍA, ETC.) REALIZADA POR LA EMPRESA DURANTE EL AÑO ANTERIOR</t>
  </si>
  <si>
    <t xml:space="preserve">Complete los siguientes indicadores de la empresa beneficiaria. </t>
  </si>
  <si>
    <t>Valor obtenido al finalizar/Valor proyectado al finalizar</t>
  </si>
  <si>
    <t>N° de puestos de trabajo que se mantuvo o recontrató posterior al siniestro/N° de puestos de trabajo proyectado al finalizar</t>
  </si>
  <si>
    <t>Valor ventas anuales  al finalizar/Valor ventas anuales antes del siniestro</t>
  </si>
  <si>
    <t>SUBSIDIO APROBADO ($)</t>
  </si>
  <si>
    <r>
      <rPr>
        <i/>
        <sz val="9"/>
        <rFont val="Calibri"/>
        <family val="2"/>
      </rPr>
      <t>Ejemplo:</t>
    </r>
    <r>
      <rPr>
        <sz val="9"/>
        <rFont val="Calibri"/>
        <family val="2"/>
      </rPr>
      <t xml:space="preserve"> Adquisición Secadora (*)</t>
    </r>
  </si>
  <si>
    <t>(*) en este caso, la diferencia está calculada sobre el valor neto de la factura</t>
  </si>
  <si>
    <t>Ej. Materialización de inversiones</t>
  </si>
  <si>
    <t>Ej: Recuperación de empleos</t>
  </si>
  <si>
    <t>Ej: Recuperación de ventas</t>
  </si>
  <si>
    <t>Fecha de Recepción Corfo/AOI</t>
  </si>
  <si>
    <t>Nombre y firma Empresario</t>
  </si>
  <si>
    <t>_________________________</t>
  </si>
  <si>
    <t>OBSERVACIONES CORFO/AOI</t>
  </si>
  <si>
    <t xml:space="preserve">                                Fecha de Recepción Corfo/AOI</t>
  </si>
  <si>
    <t>Nombre y firma Director AOI</t>
  </si>
  <si>
    <t xml:space="preserve">     Fecha </t>
  </si>
  <si>
    <t>6. Observaciones AOI (Debe informar respecto de cumplimientos/incumplimientos, cambios u observaciones en la ejecución del proyecto)</t>
  </si>
  <si>
    <t>II. RESULTADOS DE LA EJECUCIÓN DEL PROYECTO (A completar por el beneficiario)</t>
  </si>
  <si>
    <t>III. MATERIALIZACIÓN DE INVERSIONES  (A completar por el beneficiario)</t>
  </si>
  <si>
    <t xml:space="preserve">                               Fecha de Recepción Corfo/AOI</t>
  </si>
  <si>
    <t>(Corfo/AOI debe indicar fecha recepción del informe)</t>
  </si>
  <si>
    <t>7. Observaciones CORFO (Debe informar la aprobación, rechazo u observaciones al Informe presentado con respectiva justificación. )</t>
  </si>
  <si>
    <t xml:space="preserve"> OBSERVACIONES A LOS INFORMES DE AVANCE DE HITOS Y FINAL DEL PROYECTO</t>
  </si>
  <si>
    <t xml:space="preserve">                       Fecha de Recepción Corfo/AOI</t>
  </si>
  <si>
    <t>*(indicar claramente los componentes a rendir en la presente rendición)</t>
  </si>
  <si>
    <t>→ Componente 1*</t>
  </si>
  <si>
    <t>Indicar observaciones del AOI tales como: Factura revisada, timbrada y conforme o  Factura sin respaldo de pago, etc. Se aprueba o rechaza el gasto</t>
  </si>
  <si>
    <t>4. Observaciones CORFO (Debe informar la aprobación, rechazo u observaciones al Informe presentado con respectiva justificación. )</t>
  </si>
  <si>
    <t>Nombre y firma Ejecutivo  Financiero CORFO</t>
  </si>
  <si>
    <t>Nombre y firma Ejecutivo Técnico CORFO</t>
  </si>
  <si>
    <t>OBSERVACIONES  AOI</t>
  </si>
  <si>
    <t>OBSERVACIONES  CORFO</t>
  </si>
  <si>
    <t>Informe Financiero Avance Hitos e Hito Final :      Beneficiario a CORFO/AOI</t>
  </si>
  <si>
    <t xml:space="preserve">                               Fecha Recepción CORFO</t>
  </si>
  <si>
    <t>APORTE CORFO</t>
  </si>
  <si>
    <t>APORTE EMPRESA</t>
  </si>
  <si>
    <t>Indicar observaciones al AOI tales como: Factura revisada, timbrada y conforme o  Factura sin respaldo de pago, etc. Se aprueba o rechaza el gasto</t>
  </si>
  <si>
    <t>Otros</t>
  </si>
  <si>
    <t>Inversión Aprobada</t>
  </si>
  <si>
    <t>Cofinanciamiento CORFO</t>
  </si>
  <si>
    <t>Porcentaje de Aporte CORFO</t>
  </si>
  <si>
    <t>Total Monto Rendido</t>
  </si>
  <si>
    <t xml:space="preserve">Informe Financiero Consolidado de Avance Hitos e Hito Final :      Completa AOI (si el proyecto es agenciado) / Beneficiario (si es directo)  </t>
  </si>
  <si>
    <t>*(Completar sólo si el proyecto es administrado por un Agente Operador)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</si>
</sst>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-* #,##0.00\ _€_-;\-* #,##0.00\ _€_-;_-* &quot;-&quot;??\ _€_-;_-@_-"/>
    <numFmt numFmtId="166" formatCode="_-* #,##0.00\ &quot;€&quot;_-;\-* #,##0.00\ &quot;€&quot;_-;_-* &quot;-&quot;??\ &quot;€&quot;_-;_-@_-"/>
    <numFmt numFmtId="167" formatCode="0;[Red]0"/>
    <numFmt numFmtId="168" formatCode="dd/mm/yyyy;@"/>
    <numFmt numFmtId="169" formatCode="&quot;$&quot;\ 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7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b/>
      <u val="single"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i/>
      <sz val="9"/>
      <name val="Calibri"/>
      <family val="2"/>
    </font>
    <font>
      <b/>
      <sz val="9"/>
      <color indexed="8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3"/>
      <color theme="1"/>
      <name val="Calibri"/>
      <family val="2"/>
    </font>
    <font>
      <sz val="8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/>
      <right/>
      <top style="double"/>
      <bottom style="double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1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top" wrapText="1"/>
    </xf>
    <xf numFmtId="0" fontId="5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7" fillId="34" borderId="0" xfId="54" applyFont="1" applyFill="1" applyAlignment="1">
      <alignment horizontal="center" vertical="center" wrapText="1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34" borderId="0" xfId="54" applyFont="1" applyFill="1" applyBorder="1" applyAlignment="1">
      <alignment/>
      <protection/>
    </xf>
    <xf numFmtId="0" fontId="10" fillId="34" borderId="0" xfId="54" applyFont="1" applyFill="1" applyBorder="1" applyAlignment="1">
      <alignment vertical="center" wrapText="1"/>
      <protection/>
    </xf>
    <xf numFmtId="0" fontId="11" fillId="34" borderId="0" xfId="54" applyFont="1" applyFill="1" applyBorder="1" applyAlignment="1">
      <alignment horizontal="center" vertical="center" wrapText="1"/>
      <protection/>
    </xf>
    <xf numFmtId="0" fontId="12" fillId="34" borderId="13" xfId="54" applyFont="1" applyFill="1" applyBorder="1" applyAlignment="1">
      <alignment horizontal="center" vertical="center" wrapText="1"/>
      <protection/>
    </xf>
    <xf numFmtId="167" fontId="7" fillId="0" borderId="0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0" fontId="58" fillId="0" borderId="0" xfId="0" applyFont="1" applyAlignment="1">
      <alignment/>
    </xf>
    <xf numFmtId="0" fontId="58" fillId="34" borderId="0" xfId="54" applyFont="1" applyFill="1" applyBorder="1" applyAlignment="1">
      <alignment horizontal="center" vertical="center" wrapText="1"/>
      <protection/>
    </xf>
    <xf numFmtId="0" fontId="15" fillId="34" borderId="0" xfId="54" applyFont="1" applyFill="1" applyBorder="1" applyAlignment="1">
      <alignment horizontal="center" vertical="center" wrapText="1"/>
      <protection/>
    </xf>
    <xf numFmtId="0" fontId="14" fillId="34" borderId="0" xfId="54" applyFont="1" applyFill="1" applyBorder="1" applyAlignment="1">
      <alignment horizontal="left" vertical="center" wrapText="1"/>
      <protection/>
    </xf>
    <xf numFmtId="0" fontId="15" fillId="0" borderId="0" xfId="0" applyFont="1" applyAlignment="1">
      <alignment/>
    </xf>
    <xf numFmtId="0" fontId="12" fillId="34" borderId="14" xfId="54" applyFont="1" applyFill="1" applyBorder="1" applyAlignment="1">
      <alignment horizontal="center" vertical="center" wrapText="1"/>
      <protection/>
    </xf>
    <xf numFmtId="0" fontId="15" fillId="34" borderId="15" xfId="54" applyFont="1" applyFill="1" applyBorder="1" applyAlignment="1">
      <alignment horizontal="left" vertical="center" wrapText="1"/>
      <protection/>
    </xf>
    <xf numFmtId="0" fontId="15" fillId="34" borderId="16" xfId="54" applyFont="1" applyFill="1" applyBorder="1" applyAlignment="1">
      <alignment horizontal="center" vertical="center" wrapText="1"/>
      <protection/>
    </xf>
    <xf numFmtId="0" fontId="15" fillId="34" borderId="17" xfId="54" applyFont="1" applyFill="1" applyBorder="1" applyAlignment="1">
      <alignment horizontal="left" vertical="center" wrapText="1"/>
      <protection/>
    </xf>
    <xf numFmtId="0" fontId="15" fillId="34" borderId="18" xfId="54" applyFont="1" applyFill="1" applyBorder="1" applyAlignment="1">
      <alignment horizontal="center" vertical="center" wrapText="1"/>
      <protection/>
    </xf>
    <xf numFmtId="0" fontId="58" fillId="34" borderId="0" xfId="54" applyFont="1" applyFill="1" applyBorder="1" applyAlignment="1">
      <alignment horizontal="left" vertical="center" wrapText="1"/>
      <protection/>
    </xf>
    <xf numFmtId="0" fontId="12" fillId="34" borderId="19" xfId="54" applyFont="1" applyFill="1" applyBorder="1" applyAlignment="1">
      <alignment horizontal="center" vertical="center" wrapText="1"/>
      <protection/>
    </xf>
    <xf numFmtId="0" fontId="12" fillId="34" borderId="0" xfId="54" applyFont="1" applyFill="1" applyBorder="1" applyAlignment="1">
      <alignment horizontal="center" vertical="center" wrapText="1"/>
      <protection/>
    </xf>
    <xf numFmtId="0" fontId="12" fillId="34" borderId="15" xfId="54" applyFont="1" applyFill="1" applyBorder="1" applyAlignment="1">
      <alignment horizontal="center" vertical="center" wrapText="1"/>
      <protection/>
    </xf>
    <xf numFmtId="0" fontId="58" fillId="34" borderId="15" xfId="54" applyFont="1" applyFill="1" applyBorder="1" applyAlignment="1">
      <alignment horizontal="left" vertical="center" wrapText="1"/>
      <protection/>
    </xf>
    <xf numFmtId="0" fontId="12" fillId="34" borderId="20" xfId="54" applyFont="1" applyFill="1" applyBorder="1" applyAlignment="1">
      <alignment horizontal="center" vertical="center" wrapText="1"/>
      <protection/>
    </xf>
    <xf numFmtId="0" fontId="58" fillId="34" borderId="20" xfId="54" applyFont="1" applyFill="1" applyBorder="1" applyAlignment="1">
      <alignment horizontal="left" vertical="center" wrapText="1"/>
      <protection/>
    </xf>
    <xf numFmtId="0" fontId="12" fillId="34" borderId="17" xfId="54" applyFont="1" applyFill="1" applyBorder="1" applyAlignment="1">
      <alignment horizontal="center" vertical="center" wrapText="1"/>
      <protection/>
    </xf>
    <xf numFmtId="0" fontId="58" fillId="34" borderId="21" xfId="54" applyFont="1" applyFill="1" applyBorder="1" applyAlignment="1">
      <alignment horizontal="left" vertical="center" wrapText="1"/>
      <protection/>
    </xf>
    <xf numFmtId="0" fontId="58" fillId="34" borderId="0" xfId="54" applyFont="1" applyFill="1" applyAlignment="1">
      <alignment horizontal="center" vertical="center" wrapText="1"/>
      <protection/>
    </xf>
    <xf numFmtId="164" fontId="58" fillId="34" borderId="0" xfId="54" applyNumberFormat="1" applyFont="1" applyFill="1" applyAlignment="1">
      <alignment horizontal="center" vertical="center" wrapText="1"/>
      <protection/>
    </xf>
    <xf numFmtId="0" fontId="59" fillId="0" borderId="0" xfId="0" applyFont="1" applyAlignment="1">
      <alignment/>
    </xf>
    <xf numFmtId="0" fontId="15" fillId="34" borderId="0" xfId="54" applyFont="1" applyFill="1" applyAlignment="1">
      <alignment horizontal="center" vertical="center" wrapText="1"/>
      <protection/>
    </xf>
    <xf numFmtId="0" fontId="15" fillId="0" borderId="0" xfId="0" applyFont="1" applyBorder="1" applyAlignment="1">
      <alignment/>
    </xf>
    <xf numFmtId="0" fontId="12" fillId="34" borderId="22" xfId="54" applyFont="1" applyFill="1" applyBorder="1" applyAlignment="1">
      <alignment horizontal="left" vertical="center" wrapText="1"/>
      <protection/>
    </xf>
    <xf numFmtId="0" fontId="12" fillId="34" borderId="0" xfId="54" applyFont="1" applyFill="1" applyBorder="1" applyAlignment="1">
      <alignment horizontal="left" vertical="center" wrapText="1"/>
      <protection/>
    </xf>
    <xf numFmtId="164" fontId="12" fillId="34" borderId="14" xfId="49" applyNumberFormat="1" applyFont="1" applyFill="1" applyBorder="1" applyAlignment="1">
      <alignment horizontal="center" vertical="center" wrapText="1"/>
    </xf>
    <xf numFmtId="0" fontId="15" fillId="34" borderId="19" xfId="54" applyFont="1" applyFill="1" applyBorder="1" applyAlignment="1">
      <alignment horizontal="center" vertical="center" wrapText="1"/>
      <protection/>
    </xf>
    <xf numFmtId="0" fontId="15" fillId="34" borderId="23" xfId="54" applyFont="1" applyFill="1" applyBorder="1" applyAlignment="1">
      <alignment horizontal="center" vertical="center" wrapText="1"/>
      <protection/>
    </xf>
    <xf numFmtId="164" fontId="15" fillId="34" borderId="19" xfId="52" applyNumberFormat="1" applyFont="1" applyFill="1" applyBorder="1" applyAlignment="1">
      <alignment horizontal="center" vertical="center" wrapText="1"/>
    </xf>
    <xf numFmtId="167" fontId="15" fillId="0" borderId="24" xfId="0" applyNumberFormat="1" applyFont="1" applyBorder="1" applyAlignment="1">
      <alignment horizontal="center" vertical="center"/>
    </xf>
    <xf numFmtId="168" fontId="15" fillId="0" borderId="25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169" fontId="15" fillId="0" borderId="25" xfId="0" applyNumberFormat="1" applyFont="1" applyBorder="1" applyAlignment="1">
      <alignment horizontal="center" vertical="center"/>
    </xf>
    <xf numFmtId="169" fontId="15" fillId="0" borderId="25" xfId="49" applyNumberFormat="1" applyFont="1" applyFill="1" applyBorder="1" applyAlignment="1">
      <alignment horizontal="center" vertical="center"/>
    </xf>
    <xf numFmtId="169" fontId="15" fillId="34" borderId="24" xfId="54" applyNumberFormat="1" applyFont="1" applyFill="1" applyBorder="1" applyAlignment="1">
      <alignment horizontal="center" vertical="center" wrapText="1"/>
      <protection/>
    </xf>
    <xf numFmtId="0" fontId="15" fillId="34" borderId="26" xfId="54" applyFont="1" applyFill="1" applyBorder="1" applyAlignment="1">
      <alignment horizontal="center" vertical="center" wrapText="1"/>
      <protection/>
    </xf>
    <xf numFmtId="0" fontId="12" fillId="34" borderId="27" xfId="54" applyFont="1" applyFill="1" applyBorder="1" applyAlignment="1">
      <alignment horizontal="center" vertical="center" wrapText="1"/>
      <protection/>
    </xf>
    <xf numFmtId="164" fontId="12" fillId="34" borderId="19" xfId="54" applyNumberFormat="1" applyFont="1" applyFill="1" applyBorder="1" applyAlignment="1">
      <alignment horizontal="center" vertical="center" wrapText="1"/>
      <protection/>
    </xf>
    <xf numFmtId="164" fontId="12" fillId="34" borderId="27" xfId="54" applyNumberFormat="1" applyFont="1" applyFill="1" applyBorder="1" applyAlignment="1">
      <alignment horizontal="center" vertical="center" wrapText="1"/>
      <protection/>
    </xf>
    <xf numFmtId="169" fontId="12" fillId="35" borderId="19" xfId="54" applyNumberFormat="1" applyFont="1" applyFill="1" applyBorder="1" applyAlignment="1">
      <alignment horizontal="center" vertical="center" wrapText="1"/>
      <protection/>
    </xf>
    <xf numFmtId="169" fontId="12" fillId="34" borderId="27" xfId="54" applyNumberFormat="1" applyFont="1" applyFill="1" applyBorder="1" applyAlignment="1">
      <alignment horizontal="center" vertical="center" wrapText="1"/>
      <protection/>
    </xf>
    <xf numFmtId="0" fontId="60" fillId="0" borderId="26" xfId="54" applyFont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167" fontId="15" fillId="0" borderId="0" xfId="0" applyNumberFormat="1" applyFont="1" applyBorder="1" applyAlignment="1">
      <alignment/>
    </xf>
    <xf numFmtId="168" fontId="15" fillId="0" borderId="0" xfId="0" applyNumberFormat="1" applyFont="1" applyBorder="1" applyAlignment="1">
      <alignment/>
    </xf>
    <xf numFmtId="167" fontId="15" fillId="0" borderId="19" xfId="0" applyNumberFormat="1" applyFont="1" applyBorder="1" applyAlignment="1">
      <alignment horizontal="center" vertical="center"/>
    </xf>
    <xf numFmtId="168" fontId="15" fillId="0" borderId="19" xfId="0" applyNumberFormat="1" applyFont="1" applyBorder="1" applyAlignment="1">
      <alignment horizontal="center" vertical="center"/>
    </xf>
    <xf numFmtId="0" fontId="17" fillId="34" borderId="19" xfId="54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14" fillId="34" borderId="0" xfId="54" applyFont="1" applyFill="1" applyBorder="1" applyAlignment="1">
      <alignment horizontal="left" vertical="center" wrapText="1"/>
      <protection/>
    </xf>
    <xf numFmtId="0" fontId="15" fillId="34" borderId="15" xfId="54" applyFont="1" applyFill="1" applyBorder="1" applyAlignment="1">
      <alignment horizontal="center" vertical="center" wrapText="1"/>
      <protection/>
    </xf>
    <xf numFmtId="0" fontId="15" fillId="34" borderId="17" xfId="54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33" borderId="28" xfId="0" applyFont="1" applyFill="1" applyBorder="1" applyAlignment="1">
      <alignment horizontal="center" vertical="center"/>
    </xf>
    <xf numFmtId="0" fontId="12" fillId="34" borderId="0" xfId="54" applyFont="1" applyFill="1" applyBorder="1" applyAlignment="1">
      <alignment horizontal="center" vertical="center" wrapText="1"/>
      <protection/>
    </xf>
    <xf numFmtId="0" fontId="12" fillId="34" borderId="14" xfId="54" applyFont="1" applyFill="1" applyBorder="1" applyAlignment="1">
      <alignment horizontal="center" vertical="center" wrapText="1"/>
      <protection/>
    </xf>
    <xf numFmtId="0" fontId="43" fillId="33" borderId="12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12" fillId="34" borderId="14" xfId="54" applyFont="1" applyFill="1" applyBorder="1" applyAlignment="1">
      <alignment horizontal="center" vertical="center" wrapText="1"/>
      <protection/>
    </xf>
    <xf numFmtId="0" fontId="57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15" fillId="34" borderId="0" xfId="54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24" fillId="34" borderId="0" xfId="54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36" borderId="0" xfId="0" applyFill="1" applyAlignment="1">
      <alignment/>
    </xf>
    <xf numFmtId="0" fontId="43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7" fillId="0" borderId="28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4" fillId="34" borderId="0" xfId="54" applyFont="1" applyFill="1" applyBorder="1" applyAlignment="1">
      <alignment horizontal="left" vertical="center" wrapText="1"/>
      <protection/>
    </xf>
    <xf numFmtId="0" fontId="12" fillId="34" borderId="27" xfId="54" applyFont="1" applyFill="1" applyBorder="1" applyAlignment="1">
      <alignment horizontal="center" vertical="center" wrapText="1"/>
      <protection/>
    </xf>
    <xf numFmtId="0" fontId="12" fillId="34" borderId="0" xfId="54" applyFont="1" applyFill="1" applyBorder="1" applyAlignment="1">
      <alignment horizontal="center" vertical="center" wrapText="1"/>
      <protection/>
    </xf>
    <xf numFmtId="0" fontId="12" fillId="34" borderId="14" xfId="54" applyFont="1" applyFill="1" applyBorder="1" applyAlignment="1">
      <alignment horizontal="center" vertical="center" wrapText="1"/>
      <protection/>
    </xf>
    <xf numFmtId="0" fontId="12" fillId="34" borderId="0" xfId="54" applyFont="1" applyFill="1" applyBorder="1" applyAlignment="1">
      <alignment horizontal="left" vertical="center" wrapText="1"/>
      <protection/>
    </xf>
    <xf numFmtId="0" fontId="63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2" fillId="34" borderId="13" xfId="49" applyNumberFormat="1" applyFont="1" applyFill="1" applyBorder="1" applyAlignment="1">
      <alignment horizontal="center" vertical="center" wrapText="1"/>
    </xf>
    <xf numFmtId="164" fontId="12" fillId="11" borderId="27" xfId="49" applyNumberFormat="1" applyFont="1" applyFill="1" applyBorder="1" applyAlignment="1">
      <alignment horizontal="center" vertical="center" wrapText="1"/>
    </xf>
    <xf numFmtId="164" fontId="12" fillId="11" borderId="19" xfId="49" applyNumberFormat="1" applyFont="1" applyFill="1" applyBorder="1" applyAlignment="1">
      <alignment horizontal="center" vertical="center" wrapText="1"/>
    </xf>
    <xf numFmtId="0" fontId="12" fillId="34" borderId="30" xfId="54" applyFont="1" applyFill="1" applyBorder="1" applyAlignment="1">
      <alignment horizontal="center" vertical="center" wrapText="1"/>
      <protection/>
    </xf>
    <xf numFmtId="169" fontId="15" fillId="34" borderId="23" xfId="54" applyNumberFormat="1" applyFont="1" applyFill="1" applyBorder="1" applyAlignment="1">
      <alignment horizontal="center" vertical="center" wrapText="1"/>
      <protection/>
    </xf>
    <xf numFmtId="169" fontId="15" fillId="11" borderId="31" xfId="54" applyNumberFormat="1" applyFont="1" applyFill="1" applyBorder="1" applyAlignment="1">
      <alignment horizontal="center" vertical="center" wrapText="1"/>
      <protection/>
    </xf>
    <xf numFmtId="169" fontId="15" fillId="11" borderId="32" xfId="54" applyNumberFormat="1" applyFont="1" applyFill="1" applyBorder="1" applyAlignment="1">
      <alignment horizontal="center" vertical="center" wrapText="1"/>
      <protection/>
    </xf>
    <xf numFmtId="0" fontId="15" fillId="34" borderId="33" xfId="54" applyFont="1" applyFill="1" applyBorder="1" applyAlignment="1">
      <alignment horizontal="center" vertical="center" wrapText="1"/>
      <protection/>
    </xf>
    <xf numFmtId="0" fontId="60" fillId="0" borderId="33" xfId="54" applyFont="1" applyBorder="1" applyAlignment="1">
      <alignment horizontal="center" vertical="center" wrapText="1"/>
      <protection/>
    </xf>
    <xf numFmtId="0" fontId="3" fillId="11" borderId="34" xfId="0" applyFont="1" applyFill="1" applyBorder="1" applyAlignment="1">
      <alignment/>
    </xf>
    <xf numFmtId="169" fontId="3" fillId="11" borderId="35" xfId="0" applyNumberFormat="1" applyFont="1" applyFill="1" applyBorder="1" applyAlignment="1">
      <alignment/>
    </xf>
    <xf numFmtId="0" fontId="3" fillId="11" borderId="36" xfId="0" applyFont="1" applyFill="1" applyBorder="1" applyAlignment="1">
      <alignment/>
    </xf>
    <xf numFmtId="169" fontId="3" fillId="11" borderId="37" xfId="0" applyNumberFormat="1" applyFont="1" applyFill="1" applyBorder="1" applyAlignment="1">
      <alignment/>
    </xf>
    <xf numFmtId="9" fontId="3" fillId="11" borderId="37" xfId="56" applyFont="1" applyFill="1" applyBorder="1" applyAlignment="1">
      <alignment/>
    </xf>
    <xf numFmtId="0" fontId="3" fillId="11" borderId="38" xfId="0" applyFont="1" applyFill="1" applyBorder="1" applyAlignment="1">
      <alignment/>
    </xf>
    <xf numFmtId="169" fontId="3" fillId="11" borderId="39" xfId="0" applyNumberFormat="1" applyFont="1" applyFill="1" applyBorder="1" applyAlignment="1">
      <alignment/>
    </xf>
    <xf numFmtId="0" fontId="56" fillId="0" borderId="0" xfId="0" applyFont="1" applyFill="1" applyAlignment="1">
      <alignment/>
    </xf>
    <xf numFmtId="0" fontId="43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4" fillId="0" borderId="0" xfId="0" applyFont="1" applyAlignment="1">
      <alignment horizontal="center"/>
    </xf>
    <xf numFmtId="0" fontId="57" fillId="0" borderId="12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43" fillId="33" borderId="40" xfId="0" applyFont="1" applyFill="1" applyBorder="1" applyAlignment="1">
      <alignment horizontal="left" vertical="center"/>
    </xf>
    <xf numFmtId="0" fontId="43" fillId="33" borderId="41" xfId="0" applyFont="1" applyFill="1" applyBorder="1" applyAlignment="1">
      <alignment horizontal="left" vertical="center"/>
    </xf>
    <xf numFmtId="0" fontId="57" fillId="0" borderId="42" xfId="0" applyFont="1" applyBorder="1" applyAlignment="1">
      <alignment horizontal="left" vertical="top"/>
    </xf>
    <xf numFmtId="0" fontId="57" fillId="0" borderId="43" xfId="0" applyFont="1" applyBorder="1" applyAlignment="1">
      <alignment horizontal="left" vertical="top"/>
    </xf>
    <xf numFmtId="0" fontId="57" fillId="0" borderId="44" xfId="0" applyFont="1" applyBorder="1" applyAlignment="1">
      <alignment horizontal="left" vertical="top"/>
    </xf>
    <xf numFmtId="0" fontId="57" fillId="0" borderId="45" xfId="0" applyFont="1" applyBorder="1" applyAlignment="1">
      <alignment horizontal="left" vertical="top"/>
    </xf>
    <xf numFmtId="0" fontId="57" fillId="0" borderId="0" xfId="0" applyFont="1" applyBorder="1" applyAlignment="1">
      <alignment horizontal="left" vertical="top"/>
    </xf>
    <xf numFmtId="0" fontId="57" fillId="0" borderId="46" xfId="0" applyFont="1" applyBorder="1" applyAlignment="1">
      <alignment horizontal="left" vertical="top"/>
    </xf>
    <xf numFmtId="0" fontId="57" fillId="0" borderId="47" xfId="0" applyFont="1" applyBorder="1" applyAlignment="1">
      <alignment horizontal="left" vertical="top"/>
    </xf>
    <xf numFmtId="0" fontId="57" fillId="0" borderId="48" xfId="0" applyFont="1" applyBorder="1" applyAlignment="1">
      <alignment horizontal="left" vertical="top"/>
    </xf>
    <xf numFmtId="0" fontId="57" fillId="0" borderId="49" xfId="0" applyFont="1" applyBorder="1" applyAlignment="1">
      <alignment horizontal="left" vertical="top"/>
    </xf>
    <xf numFmtId="0" fontId="57" fillId="0" borderId="42" xfId="0" applyFont="1" applyBorder="1" applyAlignment="1">
      <alignment horizontal="left" vertical="top" wrapText="1"/>
    </xf>
    <xf numFmtId="0" fontId="57" fillId="0" borderId="43" xfId="0" applyFont="1" applyBorder="1" applyAlignment="1">
      <alignment horizontal="left" vertical="top" wrapText="1"/>
    </xf>
    <xf numFmtId="0" fontId="57" fillId="0" borderId="44" xfId="0" applyFont="1" applyBorder="1" applyAlignment="1">
      <alignment horizontal="left" vertical="top" wrapText="1"/>
    </xf>
    <xf numFmtId="0" fontId="57" fillId="0" borderId="45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57" fillId="0" borderId="46" xfId="0" applyFont="1" applyBorder="1" applyAlignment="1">
      <alignment horizontal="left" vertical="top" wrapText="1"/>
    </xf>
    <xf numFmtId="0" fontId="57" fillId="0" borderId="47" xfId="0" applyFont="1" applyBorder="1" applyAlignment="1">
      <alignment horizontal="left" vertical="top" wrapText="1"/>
    </xf>
    <xf numFmtId="0" fontId="57" fillId="0" borderId="48" xfId="0" applyFont="1" applyBorder="1" applyAlignment="1">
      <alignment horizontal="left" vertical="top" wrapText="1"/>
    </xf>
    <xf numFmtId="0" fontId="57" fillId="0" borderId="49" xfId="0" applyFont="1" applyBorder="1" applyAlignment="1">
      <alignment horizontal="left" vertical="top" wrapText="1"/>
    </xf>
    <xf numFmtId="0" fontId="43" fillId="33" borderId="28" xfId="0" applyFont="1" applyFill="1" applyBorder="1" applyAlignment="1">
      <alignment horizontal="left" vertical="center" wrapText="1"/>
    </xf>
    <xf numFmtId="0" fontId="43" fillId="33" borderId="29" xfId="0" applyFont="1" applyFill="1" applyBorder="1" applyAlignment="1">
      <alignment horizontal="left" vertical="center" wrapText="1"/>
    </xf>
    <xf numFmtId="0" fontId="57" fillId="0" borderId="29" xfId="0" applyFont="1" applyBorder="1" applyAlignment="1">
      <alignment horizontal="left" vertical="center"/>
    </xf>
    <xf numFmtId="0" fontId="43" fillId="33" borderId="28" xfId="0" applyFont="1" applyFill="1" applyBorder="1" applyAlignment="1">
      <alignment horizontal="left" vertical="center"/>
    </xf>
    <xf numFmtId="0" fontId="43" fillId="33" borderId="29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3" fillId="33" borderId="42" xfId="0" applyFont="1" applyFill="1" applyBorder="1" applyAlignment="1">
      <alignment horizontal="left" vertical="center"/>
    </xf>
    <xf numFmtId="0" fontId="43" fillId="33" borderId="44" xfId="0" applyFont="1" applyFill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2" fillId="34" borderId="50" xfId="54" applyFont="1" applyFill="1" applyBorder="1" applyAlignment="1">
      <alignment horizontal="center" vertical="center" wrapText="1"/>
      <protection/>
    </xf>
    <xf numFmtId="0" fontId="12" fillId="34" borderId="51" xfId="54" applyFont="1" applyFill="1" applyBorder="1" applyAlignment="1">
      <alignment horizontal="center" vertical="center" wrapText="1"/>
      <protection/>
    </xf>
    <xf numFmtId="0" fontId="57" fillId="0" borderId="0" xfId="0" applyFont="1" applyFill="1" applyBorder="1" applyAlignment="1">
      <alignment horizontal="center" vertical="center"/>
    </xf>
    <xf numFmtId="0" fontId="43" fillId="33" borderId="42" xfId="0" applyFont="1" applyFill="1" applyBorder="1" applyAlignment="1">
      <alignment horizontal="center" vertical="center" wrapText="1"/>
    </xf>
    <xf numFmtId="0" fontId="43" fillId="33" borderId="44" xfId="0" applyFont="1" applyFill="1" applyBorder="1" applyAlignment="1">
      <alignment horizontal="center" vertical="center" wrapText="1"/>
    </xf>
    <xf numFmtId="0" fontId="43" fillId="33" borderId="28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7" fillId="0" borderId="28" xfId="0" applyFont="1" applyBorder="1" applyAlignment="1">
      <alignment horizontal="center" vertical="center" wrapText="1"/>
    </xf>
    <xf numFmtId="0" fontId="43" fillId="33" borderId="28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24" fillId="34" borderId="0" xfId="54" applyFont="1" applyFill="1" applyBorder="1" applyAlignment="1">
      <alignment horizontal="center" vertical="center"/>
      <protection/>
    </xf>
    <xf numFmtId="9" fontId="65" fillId="0" borderId="28" xfId="0" applyNumberFormat="1" applyFont="1" applyBorder="1" applyAlignment="1">
      <alignment horizontal="center" vertical="center"/>
    </xf>
    <xf numFmtId="9" fontId="65" fillId="0" borderId="29" xfId="0" applyNumberFormat="1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65" fillId="36" borderId="28" xfId="0" applyFont="1" applyFill="1" applyBorder="1" applyAlignment="1">
      <alignment horizontal="center" vertical="center"/>
    </xf>
    <xf numFmtId="0" fontId="65" fillId="36" borderId="29" xfId="0" applyFont="1" applyFill="1" applyBorder="1" applyAlignment="1">
      <alignment horizontal="center" vertical="center"/>
    </xf>
    <xf numFmtId="6" fontId="65" fillId="0" borderId="28" xfId="0" applyNumberFormat="1" applyFont="1" applyBorder="1" applyAlignment="1">
      <alignment horizontal="center" vertical="center"/>
    </xf>
    <xf numFmtId="169" fontId="65" fillId="0" borderId="28" xfId="0" applyNumberFormat="1" applyFont="1" applyBorder="1" applyAlignment="1">
      <alignment horizontal="center" vertical="center"/>
    </xf>
    <xf numFmtId="169" fontId="65" fillId="0" borderId="29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35" borderId="27" xfId="54" applyFont="1" applyFill="1" applyBorder="1" applyAlignment="1">
      <alignment horizontal="center" vertical="center" wrapText="1"/>
      <protection/>
    </xf>
    <xf numFmtId="0" fontId="12" fillId="35" borderId="23" xfId="54" applyFont="1" applyFill="1" applyBorder="1" applyAlignment="1">
      <alignment horizontal="center" vertical="center" wrapText="1"/>
      <protection/>
    </xf>
    <xf numFmtId="0" fontId="14" fillId="34" borderId="0" xfId="54" applyFont="1" applyFill="1" applyBorder="1" applyAlignment="1">
      <alignment horizontal="left" vertical="center" wrapText="1"/>
      <protection/>
    </xf>
    <xf numFmtId="0" fontId="12" fillId="34" borderId="27" xfId="54" applyFont="1" applyFill="1" applyBorder="1" applyAlignment="1">
      <alignment horizontal="center" vertical="center" wrapText="1"/>
      <protection/>
    </xf>
    <xf numFmtId="0" fontId="12" fillId="34" borderId="33" xfId="54" applyFont="1" applyFill="1" applyBorder="1" applyAlignment="1">
      <alignment horizontal="center" vertical="center" wrapText="1"/>
      <protection/>
    </xf>
    <xf numFmtId="0" fontId="12" fillId="34" borderId="0" xfId="54" applyFont="1" applyFill="1" applyBorder="1" applyAlignment="1">
      <alignment horizontal="center" vertical="center" wrapText="1"/>
      <protection/>
    </xf>
    <xf numFmtId="0" fontId="12" fillId="34" borderId="14" xfId="54" applyFont="1" applyFill="1" applyBorder="1" applyAlignment="1">
      <alignment horizontal="center" vertical="center" wrapText="1"/>
      <protection/>
    </xf>
    <xf numFmtId="0" fontId="12" fillId="34" borderId="52" xfId="54" applyFont="1" applyFill="1" applyBorder="1" applyAlignment="1">
      <alignment horizontal="center" vertical="center" wrapText="1"/>
      <protection/>
    </xf>
    <xf numFmtId="0" fontId="12" fillId="34" borderId="21" xfId="54" applyFont="1" applyFill="1" applyBorder="1" applyAlignment="1">
      <alignment horizontal="center" vertical="center" wrapText="1"/>
      <protection/>
    </xf>
    <xf numFmtId="0" fontId="12" fillId="34" borderId="0" xfId="54" applyFont="1" applyFill="1" applyBorder="1" applyAlignment="1">
      <alignment horizontal="left" vertical="center" wrapText="1"/>
      <protection/>
    </xf>
    <xf numFmtId="0" fontId="59" fillId="0" borderId="0" xfId="0" applyFont="1" applyAlignment="1">
      <alignment horizontal="left" vertical="center" wrapText="1"/>
    </xf>
    <xf numFmtId="0" fontId="12" fillId="34" borderId="23" xfId="54" applyFont="1" applyFill="1" applyBorder="1" applyAlignment="1">
      <alignment horizontal="center" vertical="center" wrapText="1"/>
      <protection/>
    </xf>
    <xf numFmtId="0" fontId="12" fillId="34" borderId="53" xfId="54" applyFont="1" applyFill="1" applyBorder="1" applyAlignment="1">
      <alignment horizontal="left" vertical="center"/>
      <protection/>
    </xf>
    <xf numFmtId="0" fontId="0" fillId="0" borderId="53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11" borderId="0" xfId="0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180975</xdr:rowOff>
    </xdr:from>
    <xdr:to>
      <xdr:col>2</xdr:col>
      <xdr:colOff>247650</xdr:colOff>
      <xdr:row>2</xdr:row>
      <xdr:rowOff>161925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80975"/>
          <a:ext cx="1171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38100</xdr:rowOff>
    </xdr:from>
    <xdr:to>
      <xdr:col>2</xdr:col>
      <xdr:colOff>695325</xdr:colOff>
      <xdr:row>3</xdr:row>
      <xdr:rowOff>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2860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123825</xdr:rowOff>
    </xdr:from>
    <xdr:to>
      <xdr:col>2</xdr:col>
      <xdr:colOff>152400</xdr:colOff>
      <xdr:row>2</xdr:row>
      <xdr:rowOff>104775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23825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152400</xdr:rowOff>
    </xdr:from>
    <xdr:to>
      <xdr:col>2</xdr:col>
      <xdr:colOff>1314450</xdr:colOff>
      <xdr:row>2</xdr:row>
      <xdr:rowOff>133350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52400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152400</xdr:rowOff>
    </xdr:from>
    <xdr:to>
      <xdr:col>2</xdr:col>
      <xdr:colOff>1314450</xdr:colOff>
      <xdr:row>2</xdr:row>
      <xdr:rowOff>133350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52400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3"/>
  <sheetViews>
    <sheetView showGridLines="0" tabSelected="1" zoomScale="80" zoomScaleNormal="80" zoomScalePageLayoutView="0" workbookViewId="0" topLeftCell="A1">
      <selection activeCell="Q19" sqref="Q19"/>
    </sheetView>
  </sheetViews>
  <sheetFormatPr defaultColWidth="11.421875" defaultRowHeight="15"/>
  <cols>
    <col min="1" max="1" width="6.28125" style="0" customWidth="1"/>
    <col min="2" max="2" width="19.57421875" style="0" customWidth="1"/>
    <col min="3" max="3" width="16.57421875" style="0" customWidth="1"/>
    <col min="4" max="4" width="13.7109375" style="0" customWidth="1"/>
    <col min="10" max="10" width="13.28125" style="0" customWidth="1"/>
    <col min="11" max="11" width="16.57421875" style="0" customWidth="1"/>
    <col min="12" max="12" width="28.00390625" style="0" customWidth="1"/>
    <col min="13" max="13" width="1.7109375" style="0" customWidth="1"/>
  </cols>
  <sheetData>
    <row r="2" spans="2:15" ht="18.75">
      <c r="B2" s="135" t="s">
        <v>21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2:15" ht="15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2:15" ht="1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2:11" ht="17.25">
      <c r="B5" s="83"/>
      <c r="C5" s="83"/>
      <c r="D5" s="83"/>
      <c r="F5" s="93"/>
      <c r="G5" s="93"/>
      <c r="H5" s="98" t="s">
        <v>129</v>
      </c>
      <c r="I5" s="93"/>
      <c r="J5" s="93"/>
      <c r="K5" s="83"/>
    </row>
    <row r="7" ht="15.75" thickBot="1"/>
    <row r="8" spans="2:15" ht="25.5" thickBot="1" thickTop="1">
      <c r="B8" s="27"/>
      <c r="C8" s="25"/>
      <c r="D8" s="86" t="s">
        <v>44</v>
      </c>
      <c r="L8" s="84" t="s">
        <v>106</v>
      </c>
      <c r="M8" s="82"/>
      <c r="N8" s="79"/>
      <c r="O8" s="80"/>
    </row>
    <row r="9" spans="2:12" ht="15.75" thickTop="1">
      <c r="B9" s="172" t="s">
        <v>45</v>
      </c>
      <c r="C9" s="29" t="s">
        <v>46</v>
      </c>
      <c r="D9" s="30"/>
      <c r="L9" s="94" t="s">
        <v>117</v>
      </c>
    </row>
    <row r="10" spans="2:4" ht="24.75" thickBot="1">
      <c r="B10" s="173"/>
      <c r="C10" s="31" t="s">
        <v>47</v>
      </c>
      <c r="D10" s="32"/>
    </row>
    <row r="11" spans="2:4" ht="15">
      <c r="B11" s="85"/>
      <c r="C11" s="95"/>
      <c r="D11" s="25"/>
    </row>
    <row r="12" spans="2:4" ht="15">
      <c r="B12" s="85"/>
      <c r="C12" s="95"/>
      <c r="D12" s="25"/>
    </row>
    <row r="13" spans="2:4" ht="15">
      <c r="B13" s="85"/>
      <c r="C13" s="95"/>
      <c r="D13" s="25"/>
    </row>
    <row r="14" spans="2:14" ht="15">
      <c r="B14" s="1" t="s">
        <v>0</v>
      </c>
      <c r="L14" s="5"/>
      <c r="M14" s="5"/>
      <c r="N14" s="5"/>
    </row>
    <row r="15" spans="12:14" ht="15.75" thickBot="1">
      <c r="L15" s="5"/>
      <c r="M15" s="5"/>
      <c r="N15" s="5"/>
    </row>
    <row r="16" spans="2:14" ht="30.75" customHeight="1" thickBot="1" thickTop="1">
      <c r="B16" s="140" t="s">
        <v>8</v>
      </c>
      <c r="C16" s="141"/>
      <c r="D16" s="138"/>
      <c r="E16" s="139"/>
      <c r="F16" s="139"/>
      <c r="G16" s="139"/>
      <c r="H16" s="133" t="s">
        <v>25</v>
      </c>
      <c r="I16" s="133"/>
      <c r="J16" s="136" t="s">
        <v>24</v>
      </c>
      <c r="K16" s="136"/>
      <c r="L16" s="137"/>
      <c r="M16" s="6"/>
      <c r="N16" s="6"/>
    </row>
    <row r="17" spans="2:14" ht="21" customHeight="1" thickBot="1" thickTop="1">
      <c r="B17" s="140" t="s">
        <v>9</v>
      </c>
      <c r="C17" s="141"/>
      <c r="D17" s="138"/>
      <c r="E17" s="139"/>
      <c r="F17" s="139"/>
      <c r="G17" s="139"/>
      <c r="H17" s="139"/>
      <c r="I17" s="139"/>
      <c r="J17" s="139"/>
      <c r="K17" s="139"/>
      <c r="L17" s="162"/>
      <c r="M17" s="6"/>
      <c r="N17" s="6"/>
    </row>
    <row r="18" spans="2:12" ht="24" customHeight="1" thickBot="1" thickTop="1">
      <c r="B18" s="160" t="s">
        <v>22</v>
      </c>
      <c r="C18" s="161"/>
      <c r="D18" s="138"/>
      <c r="E18" s="139"/>
      <c r="F18" s="139"/>
      <c r="G18" s="139"/>
      <c r="H18" s="162"/>
      <c r="I18" s="163" t="s">
        <v>23</v>
      </c>
      <c r="J18" s="164"/>
      <c r="K18" s="138"/>
      <c r="L18" s="162"/>
    </row>
    <row r="19" spans="2:12" ht="21.75" customHeight="1" thickBot="1" thickTop="1">
      <c r="B19" s="167" t="s">
        <v>26</v>
      </c>
      <c r="C19" s="168"/>
      <c r="D19" s="169"/>
      <c r="E19" s="170"/>
      <c r="F19" s="170"/>
      <c r="G19" s="170"/>
      <c r="H19" s="171"/>
      <c r="I19" s="163" t="s">
        <v>27</v>
      </c>
      <c r="J19" s="164"/>
      <c r="K19" s="165"/>
      <c r="L19" s="166"/>
    </row>
    <row r="20" spans="2:12" ht="22.5" customHeight="1" thickBot="1" thickTop="1">
      <c r="B20" s="140" t="s">
        <v>10</v>
      </c>
      <c r="C20" s="141"/>
      <c r="D20" s="138" t="s">
        <v>28</v>
      </c>
      <c r="E20" s="139"/>
      <c r="F20" s="139"/>
      <c r="G20" s="139"/>
      <c r="H20" s="139"/>
      <c r="I20" s="139"/>
      <c r="J20" s="139"/>
      <c r="K20" s="139"/>
      <c r="L20" s="162"/>
    </row>
    <row r="21" ht="15.75" thickTop="1"/>
    <row r="23" ht="15">
      <c r="B23" s="1" t="s">
        <v>114</v>
      </c>
    </row>
    <row r="25" ht="15.75" thickBot="1">
      <c r="B25" s="2" t="s">
        <v>1</v>
      </c>
    </row>
    <row r="26" spans="2:15" ht="15.75" thickTop="1">
      <c r="B26" s="151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3"/>
    </row>
    <row r="27" spans="2:15" ht="15"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6"/>
    </row>
    <row r="28" spans="2:15" ht="15">
      <c r="B28" s="154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6"/>
    </row>
    <row r="29" spans="2:15" ht="15">
      <c r="B29" s="154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6"/>
    </row>
    <row r="30" spans="2:15" ht="15">
      <c r="B30" s="154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6"/>
    </row>
    <row r="31" spans="2:15" ht="15">
      <c r="B31" s="154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6"/>
    </row>
    <row r="32" spans="2:15" ht="15">
      <c r="B32" s="154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6"/>
    </row>
    <row r="33" spans="2:15" ht="15">
      <c r="B33" s="154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6"/>
    </row>
    <row r="34" spans="2:15" ht="15">
      <c r="B34" s="154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6"/>
    </row>
    <row r="35" spans="2:15" ht="15">
      <c r="B35" s="154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6"/>
    </row>
    <row r="36" spans="2:15" ht="15">
      <c r="B36" s="154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6"/>
    </row>
    <row r="37" spans="2:15" ht="15.75" thickBot="1">
      <c r="B37" s="157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9"/>
    </row>
    <row r="38" spans="2:15" ht="15.75" thickTop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5" ht="15" customHeight="1">
      <c r="B39" s="184" t="s">
        <v>29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</row>
    <row r="40" spans="2:15" ht="15.75" thickBot="1"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</row>
    <row r="41" spans="2:15" ht="15.75" thickTop="1"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3"/>
    </row>
    <row r="42" spans="2:15" ht="15">
      <c r="B42" s="154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6"/>
    </row>
    <row r="43" spans="2:15" ht="15">
      <c r="B43" s="154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6"/>
    </row>
    <row r="44" spans="2:15" ht="15"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6"/>
    </row>
    <row r="45" spans="2:15" ht="15">
      <c r="B45" s="154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6"/>
    </row>
    <row r="46" spans="2:15" ht="15">
      <c r="B46" s="154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6"/>
    </row>
    <row r="47" spans="2:15" ht="15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6"/>
    </row>
    <row r="48" spans="2:15" ht="15">
      <c r="B48" s="154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6"/>
    </row>
    <row r="49" spans="2:15" ht="15">
      <c r="B49" s="154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6"/>
    </row>
    <row r="50" spans="2:15" ht="15">
      <c r="B50" s="154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6"/>
    </row>
    <row r="51" spans="2:15" ht="15">
      <c r="B51" s="154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6"/>
    </row>
    <row r="52" spans="2:15" ht="15.75" thickBot="1">
      <c r="B52" s="157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9"/>
    </row>
    <row r="53" ht="15.75" thickTop="1"/>
    <row r="54" ht="15.75" thickBot="1">
      <c r="B54" t="s">
        <v>30</v>
      </c>
    </row>
    <row r="55" spans="2:15" ht="15.75" thickTop="1">
      <c r="B55" s="142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4"/>
    </row>
    <row r="56" spans="2:15" ht="15">
      <c r="B56" s="145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7"/>
    </row>
    <row r="57" spans="2:15" ht="15">
      <c r="B57" s="145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7"/>
    </row>
    <row r="58" spans="2:15" ht="15">
      <c r="B58" s="145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7"/>
    </row>
    <row r="59" spans="2:15" ht="15">
      <c r="B59" s="145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7"/>
    </row>
    <row r="60" spans="2:15" ht="15">
      <c r="B60" s="145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7"/>
    </row>
    <row r="61" spans="2:15" ht="15">
      <c r="B61" s="145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7"/>
    </row>
    <row r="62" spans="2:15" ht="15">
      <c r="B62" s="145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7"/>
    </row>
    <row r="63" spans="2:15" ht="15">
      <c r="B63" s="145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7"/>
    </row>
    <row r="64" spans="2:15" ht="15">
      <c r="B64" s="145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7"/>
    </row>
    <row r="65" spans="2:15" ht="15">
      <c r="B65" s="145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7"/>
    </row>
    <row r="66" spans="2:15" ht="15.75" thickBot="1">
      <c r="B66" s="148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50"/>
    </row>
    <row r="67" ht="15.75" thickTop="1"/>
    <row r="68" ht="15.75" thickBot="1">
      <c r="B68" t="s">
        <v>31</v>
      </c>
    </row>
    <row r="69" spans="2:15" ht="15.75" thickTop="1">
      <c r="B69" s="142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4"/>
    </row>
    <row r="70" spans="2:15" ht="15">
      <c r="B70" s="145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7"/>
    </row>
    <row r="71" spans="2:15" ht="15">
      <c r="B71" s="145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7"/>
    </row>
    <row r="72" spans="2:15" ht="15">
      <c r="B72" s="145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7"/>
    </row>
    <row r="73" spans="2:15" ht="15">
      <c r="B73" s="145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7"/>
    </row>
    <row r="74" spans="2:15" ht="15">
      <c r="B74" s="145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7"/>
    </row>
    <row r="75" spans="2:15" ht="15">
      <c r="B75" s="145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7"/>
    </row>
    <row r="76" spans="2:15" ht="15">
      <c r="B76" s="145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7"/>
    </row>
    <row r="77" spans="2:15" ht="15"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7"/>
    </row>
    <row r="78" spans="2:15" ht="15">
      <c r="B78" s="145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7"/>
    </row>
    <row r="79" spans="2:15" ht="15">
      <c r="B79" s="145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7"/>
    </row>
    <row r="80" spans="2:15" ht="15.75" thickBot="1">
      <c r="B80" s="148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50"/>
    </row>
    <row r="81" ht="15.75" thickTop="1"/>
    <row r="82" ht="15.75" thickBot="1">
      <c r="B82" t="s">
        <v>20</v>
      </c>
    </row>
    <row r="83" spans="2:15" ht="15.75" thickTop="1">
      <c r="B83" s="151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3"/>
    </row>
    <row r="84" spans="2:15" ht="15">
      <c r="B84" s="154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6"/>
    </row>
    <row r="85" spans="2:15" ht="15">
      <c r="B85" s="154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6"/>
    </row>
    <row r="86" spans="2:15" ht="15">
      <c r="B86" s="154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6"/>
    </row>
    <row r="87" spans="2:15" ht="15">
      <c r="B87" s="154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6"/>
    </row>
    <row r="88" spans="2:15" ht="15">
      <c r="B88" s="154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6"/>
    </row>
    <row r="89" spans="2:15" ht="15">
      <c r="B89" s="154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6"/>
    </row>
    <row r="90" spans="2:15" ht="15">
      <c r="B90" s="154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6"/>
    </row>
    <row r="91" spans="2:15" ht="15">
      <c r="B91" s="154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6"/>
    </row>
    <row r="92" spans="2:15" ht="15">
      <c r="B92" s="154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6"/>
    </row>
    <row r="93" spans="2:15" ht="15">
      <c r="B93" s="154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6"/>
    </row>
    <row r="94" spans="2:15" ht="15.75" thickBot="1">
      <c r="B94" s="157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9"/>
    </row>
    <row r="95" ht="15.75" thickTop="1"/>
    <row r="97" ht="15">
      <c r="B97" s="1" t="s">
        <v>115</v>
      </c>
    </row>
    <row r="98" spans="11:16" ht="15.75" thickBot="1">
      <c r="K98" s="96"/>
      <c r="L98" s="96"/>
      <c r="M98" s="96"/>
      <c r="N98" s="96"/>
      <c r="O98" s="96"/>
      <c r="P98" s="96"/>
    </row>
    <row r="99" spans="2:16" ht="57" customHeight="1" thickBot="1" thickTop="1">
      <c r="B99" s="175" t="s">
        <v>38</v>
      </c>
      <c r="C99" s="176"/>
      <c r="D99" s="177" t="s">
        <v>39</v>
      </c>
      <c r="E99" s="178"/>
      <c r="F99" s="182" t="s">
        <v>40</v>
      </c>
      <c r="G99" s="178"/>
      <c r="H99" s="183"/>
      <c r="I99" s="183"/>
      <c r="K99" s="96"/>
      <c r="L99" s="113" t="s">
        <v>108</v>
      </c>
      <c r="M99" s="96"/>
      <c r="N99" s="96"/>
      <c r="O99" s="96"/>
      <c r="P99" s="96"/>
    </row>
    <row r="100" spans="2:16" ht="27" customHeight="1" thickBot="1" thickTop="1">
      <c r="B100" s="179"/>
      <c r="C100" s="180"/>
      <c r="D100" s="181"/>
      <c r="E100" s="180"/>
      <c r="F100" s="179"/>
      <c r="G100" s="180"/>
      <c r="H100" s="174"/>
      <c r="I100" s="174"/>
      <c r="K100" s="96"/>
      <c r="L100" s="96" t="s">
        <v>107</v>
      </c>
      <c r="M100" s="96"/>
      <c r="N100" s="96"/>
      <c r="O100" s="96"/>
      <c r="P100" s="96"/>
    </row>
    <row r="101" spans="2:16" ht="27" customHeight="1" thickTop="1">
      <c r="B101" s="92"/>
      <c r="C101" s="92"/>
      <c r="D101" s="92"/>
      <c r="E101" s="92"/>
      <c r="F101" s="92"/>
      <c r="G101" s="92"/>
      <c r="H101" s="78"/>
      <c r="I101" s="78"/>
      <c r="K101" s="96"/>
      <c r="L101" s="96"/>
      <c r="M101" s="96"/>
      <c r="N101" s="96"/>
      <c r="O101" s="96"/>
      <c r="P101" s="96"/>
    </row>
    <row r="102" ht="15">
      <c r="B102" s="1" t="s">
        <v>119</v>
      </c>
    </row>
    <row r="103" spans="8:9" ht="24.75" customHeight="1" thickBot="1">
      <c r="H103" s="10"/>
      <c r="I103" s="10"/>
    </row>
    <row r="104" spans="2:15" ht="16.5" thickBot="1" thickTop="1">
      <c r="B104" s="114" t="s">
        <v>113</v>
      </c>
      <c r="L104" s="84" t="s">
        <v>112</v>
      </c>
      <c r="M104" s="82"/>
      <c r="N104" s="79"/>
      <c r="O104" s="80"/>
    </row>
    <row r="105" spans="2:15" ht="15.75" thickTop="1">
      <c r="B105" s="151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3"/>
    </row>
    <row r="106" spans="2:15" ht="15">
      <c r="B106" s="154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6"/>
    </row>
    <row r="107" spans="2:15" ht="15">
      <c r="B107" s="154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6"/>
    </row>
    <row r="108" spans="2:15" ht="15">
      <c r="B108" s="154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6"/>
    </row>
    <row r="109" spans="2:15" ht="15">
      <c r="B109" s="154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6"/>
    </row>
    <row r="110" spans="2:15" ht="15">
      <c r="B110" s="154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6"/>
    </row>
    <row r="111" spans="2:15" ht="15">
      <c r="B111" s="154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6"/>
    </row>
    <row r="112" spans="2:15" ht="15">
      <c r="B112" s="154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6"/>
    </row>
    <row r="113" spans="2:15" ht="15">
      <c r="B113" s="154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6"/>
    </row>
    <row r="114" spans="2:15" ht="15">
      <c r="B114" s="154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6"/>
    </row>
    <row r="115" spans="2:15" ht="15">
      <c r="B115" s="154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6"/>
    </row>
    <row r="116" spans="2:15" ht="15.75" thickBot="1">
      <c r="B116" s="157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9"/>
    </row>
    <row r="117" spans="10:15" ht="15.75" thickTop="1">
      <c r="J117" s="96"/>
      <c r="K117" s="96"/>
      <c r="L117" s="96"/>
      <c r="M117" s="96"/>
      <c r="N117" s="96"/>
      <c r="O117" s="96"/>
    </row>
    <row r="118" spans="10:15" ht="15">
      <c r="J118" s="96"/>
      <c r="K118" s="96"/>
      <c r="L118" s="96"/>
      <c r="M118" s="96"/>
      <c r="N118" s="96"/>
      <c r="O118" s="96"/>
    </row>
    <row r="119" spans="10:15" ht="22.5" customHeight="1">
      <c r="J119" s="96"/>
      <c r="K119" s="96"/>
      <c r="L119" s="113" t="s">
        <v>108</v>
      </c>
      <c r="M119" s="96"/>
      <c r="N119" s="96"/>
      <c r="O119" s="96"/>
    </row>
    <row r="120" spans="10:15" ht="15">
      <c r="J120" s="96"/>
      <c r="K120" s="96"/>
      <c r="L120" s="96" t="s">
        <v>111</v>
      </c>
      <c r="M120" s="96"/>
      <c r="N120" s="96"/>
      <c r="O120" s="96"/>
    </row>
    <row r="122" ht="15.75" thickBot="1"/>
    <row r="123" spans="2:15" ht="16.5" thickBot="1" thickTop="1">
      <c r="B123" s="114" t="s">
        <v>118</v>
      </c>
      <c r="L123" s="84" t="s">
        <v>112</v>
      </c>
      <c r="M123" s="82"/>
      <c r="N123" s="79"/>
      <c r="O123" s="80"/>
    </row>
    <row r="124" spans="2:15" ht="15.75" thickTop="1">
      <c r="B124" s="151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3"/>
    </row>
    <row r="125" spans="2:15" ht="15">
      <c r="B125" s="154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6"/>
    </row>
    <row r="126" spans="2:15" ht="15">
      <c r="B126" s="154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6"/>
    </row>
    <row r="127" spans="2:15" ht="15">
      <c r="B127" s="154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6"/>
    </row>
    <row r="128" spans="2:15" ht="15">
      <c r="B128" s="154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6"/>
    </row>
    <row r="129" spans="2:15" ht="15">
      <c r="B129" s="154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6"/>
    </row>
    <row r="130" spans="2:15" ht="15">
      <c r="B130" s="154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6"/>
    </row>
    <row r="131" spans="2:15" ht="15">
      <c r="B131" s="154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6"/>
    </row>
    <row r="132" spans="2:15" ht="15">
      <c r="B132" s="154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6"/>
    </row>
    <row r="133" spans="2:15" ht="15">
      <c r="B133" s="154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6"/>
    </row>
    <row r="134" spans="2:15" ht="15">
      <c r="B134" s="154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6"/>
    </row>
    <row r="135" spans="2:15" ht="15.75" thickBot="1">
      <c r="B135" s="157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9"/>
    </row>
    <row r="136" ht="15.75" thickTop="1"/>
    <row r="138" spans="11:16" ht="22.5" customHeight="1">
      <c r="K138" s="96"/>
      <c r="L138" s="113" t="s">
        <v>108</v>
      </c>
      <c r="M138" s="96"/>
      <c r="N138" s="96"/>
      <c r="O138" s="96"/>
      <c r="P138" s="96"/>
    </row>
    <row r="139" spans="11:16" ht="15">
      <c r="K139" s="96"/>
      <c r="L139" s="96" t="s">
        <v>126</v>
      </c>
      <c r="M139" s="96"/>
      <c r="N139" s="96"/>
      <c r="O139" s="96"/>
      <c r="P139" s="96"/>
    </row>
    <row r="140" spans="11:16" ht="15">
      <c r="K140" s="96"/>
      <c r="L140" s="96"/>
      <c r="M140" s="96"/>
      <c r="N140" s="96"/>
      <c r="O140" s="96"/>
      <c r="P140" s="96"/>
    </row>
    <row r="141" spans="11:16" ht="15">
      <c r="K141" s="96"/>
      <c r="L141" s="96"/>
      <c r="M141" s="96"/>
      <c r="N141" s="96"/>
      <c r="O141" s="96"/>
      <c r="P141" s="96"/>
    </row>
    <row r="142" spans="11:16" ht="15">
      <c r="K142" s="96"/>
      <c r="L142" s="96"/>
      <c r="M142" s="96"/>
      <c r="N142" s="96"/>
      <c r="O142" s="96"/>
      <c r="P142" s="96"/>
    </row>
    <row r="143" spans="11:16" ht="15">
      <c r="K143" s="96"/>
      <c r="L143" s="96"/>
      <c r="M143" s="96"/>
      <c r="N143" s="96"/>
      <c r="O143" s="96"/>
      <c r="P143" s="96"/>
    </row>
  </sheetData>
  <sheetProtection/>
  <mergeCells count="36">
    <mergeCell ref="B105:O116"/>
    <mergeCell ref="B124:O135"/>
    <mergeCell ref="B9:B10"/>
    <mergeCell ref="H100:I100"/>
    <mergeCell ref="B99:C99"/>
    <mergeCell ref="D99:E99"/>
    <mergeCell ref="B100:C100"/>
    <mergeCell ref="D100:E100"/>
    <mergeCell ref="F100:G100"/>
    <mergeCell ref="F99:G99"/>
    <mergeCell ref="H99:I99"/>
    <mergeCell ref="B83:O94"/>
    <mergeCell ref="B26:O37"/>
    <mergeCell ref="D20:L20"/>
    <mergeCell ref="B20:C20"/>
    <mergeCell ref="B39:O40"/>
    <mergeCell ref="B55:O66"/>
    <mergeCell ref="B69:O80"/>
    <mergeCell ref="B41:O52"/>
    <mergeCell ref="B18:C18"/>
    <mergeCell ref="D17:L17"/>
    <mergeCell ref="I18:J18"/>
    <mergeCell ref="I19:J19"/>
    <mergeCell ref="K18:L18"/>
    <mergeCell ref="K19:L19"/>
    <mergeCell ref="D18:H18"/>
    <mergeCell ref="B19:C19"/>
    <mergeCell ref="D19:H19"/>
    <mergeCell ref="B17:C17"/>
    <mergeCell ref="H16:I16"/>
    <mergeCell ref="B3:O3"/>
    <mergeCell ref="B4:O4"/>
    <mergeCell ref="B2:O2"/>
    <mergeCell ref="J16:L16"/>
    <mergeCell ref="D16:G16"/>
    <mergeCell ref="B16:C16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28"/>
  <sheetViews>
    <sheetView showGridLines="0" zoomScale="90" zoomScaleNormal="90" zoomScalePageLayoutView="0" workbookViewId="0" topLeftCell="A1">
      <selection activeCell="J18" sqref="J18"/>
    </sheetView>
  </sheetViews>
  <sheetFormatPr defaultColWidth="11.421875" defaultRowHeight="15"/>
  <cols>
    <col min="1" max="1" width="10.28125" style="0" customWidth="1"/>
    <col min="2" max="2" width="7.140625" style="0" customWidth="1"/>
    <col min="3" max="3" width="17.140625" style="0" customWidth="1"/>
    <col min="4" max="4" width="12.7109375" style="0" customWidth="1"/>
    <col min="6" max="6" width="14.00390625" style="0" customWidth="1"/>
    <col min="15" max="15" width="17.28125" style="0" customWidth="1"/>
    <col min="20" max="20" width="20.421875" style="0" customWidth="1"/>
    <col min="21" max="21" width="17.57421875" style="0" customWidth="1"/>
    <col min="22" max="22" width="30.00390625" style="0" customWidth="1"/>
  </cols>
  <sheetData>
    <row r="2" spans="3:16" ht="18.75">
      <c r="C2" s="135" t="s">
        <v>21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3:16" ht="15.75" thickBot="1"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5:17" ht="18.75" thickBot="1" thickTop="1">
      <c r="E4" s="188" t="s">
        <v>129</v>
      </c>
      <c r="F4" s="188"/>
      <c r="G4" s="188"/>
      <c r="H4" s="188"/>
      <c r="I4" s="188"/>
      <c r="J4" s="188"/>
      <c r="K4" s="188"/>
      <c r="L4" s="188"/>
      <c r="M4" s="99"/>
      <c r="N4" s="84" t="s">
        <v>110</v>
      </c>
      <c r="O4" s="82"/>
      <c r="P4" s="79"/>
      <c r="Q4" s="80"/>
    </row>
    <row r="5" ht="15.75" thickTop="1"/>
    <row r="7" ht="15">
      <c r="C7" s="1" t="s">
        <v>41</v>
      </c>
    </row>
    <row r="8" ht="15">
      <c r="C8" t="s">
        <v>96</v>
      </c>
    </row>
    <row r="9" ht="15.75" thickBot="1"/>
    <row r="10" spans="2:22" ht="30.75" customHeight="1" thickBot="1" thickTop="1">
      <c r="B10" s="8" t="s">
        <v>14</v>
      </c>
      <c r="C10" s="186" t="s">
        <v>15</v>
      </c>
      <c r="D10" s="133"/>
      <c r="E10" s="133"/>
      <c r="F10" s="187"/>
      <c r="G10" s="186" t="s">
        <v>2</v>
      </c>
      <c r="H10" s="187"/>
      <c r="I10" s="186" t="s">
        <v>91</v>
      </c>
      <c r="J10" s="133"/>
      <c r="K10" s="187"/>
      <c r="L10" s="186" t="s">
        <v>13</v>
      </c>
      <c r="M10" s="187"/>
      <c r="N10" s="177" t="s">
        <v>11</v>
      </c>
      <c r="O10" s="182"/>
      <c r="P10" s="178"/>
      <c r="Q10" s="182" t="s">
        <v>92</v>
      </c>
      <c r="R10" s="182"/>
      <c r="S10" s="178"/>
      <c r="T10" s="182" t="s">
        <v>95</v>
      </c>
      <c r="U10" s="182"/>
      <c r="V10" s="178"/>
    </row>
    <row r="11" spans="2:22" ht="33" customHeight="1" thickBot="1" thickTop="1">
      <c r="B11" s="7">
        <v>1</v>
      </c>
      <c r="C11" s="179"/>
      <c r="D11" s="181"/>
      <c r="E11" s="181"/>
      <c r="F11" s="180"/>
      <c r="G11" s="179"/>
      <c r="H11" s="180"/>
      <c r="I11" s="185" t="s">
        <v>93</v>
      </c>
      <c r="J11" s="136"/>
      <c r="K11" s="137"/>
      <c r="L11" s="185" t="s">
        <v>94</v>
      </c>
      <c r="M11" s="137"/>
      <c r="N11" s="179" t="s">
        <v>12</v>
      </c>
      <c r="O11" s="181"/>
      <c r="P11" s="180"/>
      <c r="Q11" s="185" t="s">
        <v>93</v>
      </c>
      <c r="R11" s="136"/>
      <c r="S11" s="137"/>
      <c r="T11" s="185" t="s">
        <v>93</v>
      </c>
      <c r="U11" s="136"/>
      <c r="V11" s="137"/>
    </row>
    <row r="12" ht="15.75" thickTop="1"/>
    <row r="14" ht="15">
      <c r="C14" s="4" t="s">
        <v>90</v>
      </c>
    </row>
    <row r="15" ht="15">
      <c r="C15" s="4" t="s">
        <v>7</v>
      </c>
    </row>
    <row r="20" spans="2:18" ht="15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</row>
    <row r="21" spans="2:18" ht="15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</row>
    <row r="22" spans="2:18" ht="15">
      <c r="B22" s="96"/>
      <c r="C22" s="113" t="s">
        <v>108</v>
      </c>
      <c r="D22" s="113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113" t="s">
        <v>108</v>
      </c>
      <c r="P22" s="96"/>
      <c r="Q22" s="96"/>
      <c r="R22" s="96"/>
    </row>
    <row r="23" spans="2:18" ht="15">
      <c r="B23" s="96"/>
      <c r="C23" s="96" t="s">
        <v>107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 t="s">
        <v>111</v>
      </c>
      <c r="P23" s="96"/>
      <c r="Q23" s="96"/>
      <c r="R23" s="96"/>
    </row>
    <row r="24" spans="2:18" ht="15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</row>
    <row r="25" spans="2:18" ht="15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</row>
    <row r="26" spans="2:18" ht="15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</row>
    <row r="27" spans="2:18" ht="15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</row>
    <row r="28" spans="2:18" ht="15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</row>
  </sheetData>
  <sheetProtection/>
  <mergeCells count="17">
    <mergeCell ref="C2:P2"/>
    <mergeCell ref="C3:P3"/>
    <mergeCell ref="N10:P10"/>
    <mergeCell ref="Q10:S10"/>
    <mergeCell ref="T10:V10"/>
    <mergeCell ref="E4:L4"/>
    <mergeCell ref="T11:V11"/>
    <mergeCell ref="Q11:S11"/>
    <mergeCell ref="C10:F10"/>
    <mergeCell ref="G10:H10"/>
    <mergeCell ref="I10:K10"/>
    <mergeCell ref="L10:M10"/>
    <mergeCell ref="C11:F11"/>
    <mergeCell ref="G11:H11"/>
    <mergeCell ref="I11:K11"/>
    <mergeCell ref="L11:M11"/>
    <mergeCell ref="N11:P11"/>
  </mergeCells>
  <printOptions/>
  <pageMargins left="0.7" right="0.7" top="0.75" bottom="0.75" header="0.3" footer="0.3"/>
  <pageSetup horizontalDpi="600" verticalDpi="600" orientation="landscape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32"/>
  <sheetViews>
    <sheetView showGridLines="0" zoomScale="90" zoomScaleNormal="90" zoomScalePageLayoutView="0" workbookViewId="0" topLeftCell="A1">
      <selection activeCell="E4" sqref="E4:L4"/>
    </sheetView>
  </sheetViews>
  <sheetFormatPr defaultColWidth="11.421875" defaultRowHeight="15"/>
  <cols>
    <col min="9" max="9" width="16.7109375" style="0" customWidth="1"/>
    <col min="15" max="15" width="21.140625" style="0" customWidth="1"/>
    <col min="17" max="17" width="13.28125" style="0" customWidth="1"/>
  </cols>
  <sheetData>
    <row r="2" spans="2:15" ht="18.75">
      <c r="B2" s="135" t="s">
        <v>21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2:15" ht="15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5:12" ht="18" customHeight="1" thickBot="1">
      <c r="E4" s="201" t="s">
        <v>129</v>
      </c>
      <c r="F4" s="201"/>
      <c r="G4" s="201"/>
      <c r="H4" s="201"/>
      <c r="I4" s="201"/>
      <c r="J4" s="201"/>
      <c r="K4" s="201"/>
      <c r="L4" s="201"/>
    </row>
    <row r="5" spans="15:17" ht="16.5" thickBot="1" thickTop="1">
      <c r="O5" s="84" t="s">
        <v>120</v>
      </c>
      <c r="P5" s="82"/>
      <c r="Q5" s="79"/>
    </row>
    <row r="6" spans="15:17" s="96" customFormat="1" ht="15.75" thickTop="1">
      <c r="O6" s="81"/>
      <c r="P6" s="78"/>
      <c r="Q6" s="78"/>
    </row>
    <row r="7" spans="15:17" s="96" customFormat="1" ht="15">
      <c r="O7" s="81"/>
      <c r="P7" s="78"/>
      <c r="Q7" s="78"/>
    </row>
    <row r="8" ht="15">
      <c r="B8" s="1" t="s">
        <v>42</v>
      </c>
    </row>
    <row r="9" ht="15">
      <c r="B9" t="s">
        <v>32</v>
      </c>
    </row>
    <row r="10" ht="15">
      <c r="B10" s="1"/>
    </row>
    <row r="11" ht="15.75" thickBot="1">
      <c r="B11" s="1" t="s">
        <v>16</v>
      </c>
    </row>
    <row r="12" spans="2:19" ht="39" customHeight="1" thickBot="1" thickTop="1">
      <c r="B12" s="186" t="s">
        <v>4</v>
      </c>
      <c r="C12" s="133"/>
      <c r="D12" s="133"/>
      <c r="E12" s="187"/>
      <c r="F12" s="182" t="s">
        <v>17</v>
      </c>
      <c r="G12" s="178"/>
      <c r="H12" s="186" t="s">
        <v>5</v>
      </c>
      <c r="I12" s="187"/>
      <c r="J12" s="186" t="s">
        <v>3</v>
      </c>
      <c r="K12" s="187"/>
      <c r="L12" s="186" t="s">
        <v>33</v>
      </c>
      <c r="M12" s="187"/>
      <c r="N12" s="177" t="s">
        <v>34</v>
      </c>
      <c r="O12" s="178"/>
      <c r="P12" s="177" t="s">
        <v>35</v>
      </c>
      <c r="Q12" s="178"/>
      <c r="R12" s="182" t="s">
        <v>6</v>
      </c>
      <c r="S12" s="178"/>
    </row>
    <row r="13" spans="2:19" ht="16.5" thickBot="1" thickTop="1">
      <c r="B13" s="179"/>
      <c r="C13" s="181"/>
      <c r="D13" s="181"/>
      <c r="E13" s="180"/>
      <c r="F13" s="9"/>
      <c r="G13" s="9"/>
      <c r="H13" s="179"/>
      <c r="I13" s="180"/>
      <c r="J13" s="179"/>
      <c r="K13" s="180"/>
      <c r="L13" s="179"/>
      <c r="M13" s="180"/>
      <c r="N13" s="179"/>
      <c r="O13" s="180"/>
      <c r="P13" s="179"/>
      <c r="Q13" s="180"/>
      <c r="R13" s="179"/>
      <c r="S13" s="180"/>
    </row>
    <row r="14" spans="2:19" ht="46.5" customHeight="1" thickBot="1" thickTop="1">
      <c r="B14" s="191" t="s">
        <v>103</v>
      </c>
      <c r="C14" s="192"/>
      <c r="D14" s="192"/>
      <c r="E14" s="193"/>
      <c r="F14" s="9"/>
      <c r="G14" s="9"/>
      <c r="H14" s="194" t="s">
        <v>97</v>
      </c>
      <c r="I14" s="195"/>
      <c r="J14" s="191"/>
      <c r="K14" s="193"/>
      <c r="L14" s="198">
        <v>1000</v>
      </c>
      <c r="M14" s="193"/>
      <c r="N14" s="198">
        <v>2000</v>
      </c>
      <c r="O14" s="193"/>
      <c r="P14" s="198">
        <v>1500</v>
      </c>
      <c r="Q14" s="193"/>
      <c r="R14" s="189">
        <f>+P14/N14</f>
        <v>0.75</v>
      </c>
      <c r="S14" s="190"/>
    </row>
    <row r="15" spans="2:19" ht="16.5" thickBot="1" thickTop="1">
      <c r="B15" s="179"/>
      <c r="C15" s="181"/>
      <c r="D15" s="181"/>
      <c r="E15" s="180"/>
      <c r="F15" s="9"/>
      <c r="G15" s="9"/>
      <c r="H15" s="179"/>
      <c r="I15" s="180"/>
      <c r="J15" s="179"/>
      <c r="K15" s="180"/>
      <c r="L15" s="179"/>
      <c r="M15" s="180"/>
      <c r="N15" s="179"/>
      <c r="O15" s="180"/>
      <c r="P15" s="179"/>
      <c r="Q15" s="180"/>
      <c r="R15" s="179"/>
      <c r="S15" s="180"/>
    </row>
    <row r="16" spans="2:19" ht="16.5" thickBot="1" thickTop="1">
      <c r="B16" s="179"/>
      <c r="C16" s="181"/>
      <c r="D16" s="181"/>
      <c r="E16" s="180"/>
      <c r="F16" s="9"/>
      <c r="G16" s="9"/>
      <c r="H16" s="179"/>
      <c r="I16" s="180"/>
      <c r="J16" s="179"/>
      <c r="K16" s="180"/>
      <c r="L16" s="179"/>
      <c r="M16" s="180"/>
      <c r="N16" s="179"/>
      <c r="O16" s="180"/>
      <c r="P16" s="179"/>
      <c r="Q16" s="180"/>
      <c r="R16" s="179"/>
      <c r="S16" s="180"/>
    </row>
    <row r="17" ht="15.75" thickTop="1"/>
    <row r="19" ht="15.75" thickBot="1">
      <c r="B19" s="1" t="s">
        <v>18</v>
      </c>
    </row>
    <row r="20" spans="2:19" ht="33" customHeight="1" thickBot="1" thickTop="1">
      <c r="B20" s="186" t="s">
        <v>4</v>
      </c>
      <c r="C20" s="133"/>
      <c r="D20" s="133"/>
      <c r="E20" s="187"/>
      <c r="F20" s="182" t="s">
        <v>19</v>
      </c>
      <c r="G20" s="178"/>
      <c r="H20" s="186" t="s">
        <v>5</v>
      </c>
      <c r="I20" s="187"/>
      <c r="J20" s="186" t="s">
        <v>3</v>
      </c>
      <c r="K20" s="187"/>
      <c r="L20" s="186" t="s">
        <v>36</v>
      </c>
      <c r="M20" s="187"/>
      <c r="N20" s="177" t="s">
        <v>34</v>
      </c>
      <c r="O20" s="178"/>
      <c r="P20" s="177" t="s">
        <v>37</v>
      </c>
      <c r="Q20" s="178"/>
      <c r="R20" s="182" t="s">
        <v>6</v>
      </c>
      <c r="S20" s="178"/>
    </row>
    <row r="21" spans="2:19" ht="16.5" thickBot="1" thickTop="1">
      <c r="B21" s="179"/>
      <c r="C21" s="181"/>
      <c r="D21" s="181"/>
      <c r="E21" s="180"/>
      <c r="F21" s="179"/>
      <c r="G21" s="180"/>
      <c r="H21" s="179"/>
      <c r="I21" s="180"/>
      <c r="J21" s="179"/>
      <c r="K21" s="180"/>
      <c r="L21" s="179"/>
      <c r="M21" s="180"/>
      <c r="N21" s="179"/>
      <c r="O21" s="180"/>
      <c r="P21" s="179"/>
      <c r="Q21" s="180"/>
      <c r="R21" s="179"/>
      <c r="S21" s="180"/>
    </row>
    <row r="22" spans="2:19" ht="77.25" customHeight="1" thickBot="1" thickTop="1">
      <c r="B22" s="191" t="s">
        <v>104</v>
      </c>
      <c r="C22" s="192"/>
      <c r="D22" s="192"/>
      <c r="E22" s="193"/>
      <c r="F22" s="191"/>
      <c r="G22" s="193"/>
      <c r="H22" s="194" t="s">
        <v>98</v>
      </c>
      <c r="I22" s="195"/>
      <c r="J22" s="191"/>
      <c r="K22" s="193"/>
      <c r="L22" s="191">
        <v>110</v>
      </c>
      <c r="M22" s="193"/>
      <c r="N22" s="191">
        <v>150</v>
      </c>
      <c r="O22" s="193"/>
      <c r="P22" s="196">
        <v>120</v>
      </c>
      <c r="Q22" s="197"/>
      <c r="R22" s="189">
        <f>+P22/N22</f>
        <v>0.8</v>
      </c>
      <c r="S22" s="190"/>
    </row>
    <row r="23" spans="2:19" ht="66" customHeight="1" thickBot="1" thickTop="1">
      <c r="B23" s="191" t="s">
        <v>105</v>
      </c>
      <c r="C23" s="192"/>
      <c r="D23" s="192"/>
      <c r="E23" s="193"/>
      <c r="F23" s="179"/>
      <c r="G23" s="180"/>
      <c r="H23" s="194" t="s">
        <v>99</v>
      </c>
      <c r="I23" s="195"/>
      <c r="J23" s="191"/>
      <c r="K23" s="193"/>
      <c r="L23" s="199">
        <v>5000000</v>
      </c>
      <c r="M23" s="200"/>
      <c r="N23" s="199">
        <v>7000000</v>
      </c>
      <c r="O23" s="200"/>
      <c r="P23" s="199">
        <v>5500000</v>
      </c>
      <c r="Q23" s="200"/>
      <c r="R23" s="189">
        <f>+P23/N23</f>
        <v>0.7857142857142857</v>
      </c>
      <c r="S23" s="190"/>
    </row>
    <row r="24" spans="2:19" ht="16.5" thickBot="1" thickTop="1">
      <c r="B24" s="179"/>
      <c r="C24" s="181"/>
      <c r="D24" s="181"/>
      <c r="E24" s="180"/>
      <c r="F24" s="179"/>
      <c r="G24" s="180"/>
      <c r="H24" s="179"/>
      <c r="I24" s="180"/>
      <c r="J24" s="179"/>
      <c r="K24" s="180"/>
      <c r="L24" s="179"/>
      <c r="M24" s="180"/>
      <c r="N24" s="179"/>
      <c r="O24" s="180"/>
      <c r="P24" s="179"/>
      <c r="Q24" s="180"/>
      <c r="R24" s="179"/>
      <c r="S24" s="180"/>
    </row>
    <row r="25" ht="15.75" thickTop="1"/>
    <row r="31" spans="3:15" s="96" customFormat="1" ht="15">
      <c r="C31" s="113" t="s">
        <v>108</v>
      </c>
      <c r="D31" s="113"/>
      <c r="O31" s="113" t="s">
        <v>108</v>
      </c>
    </row>
    <row r="32" spans="3:15" s="96" customFormat="1" ht="15">
      <c r="C32" s="96" t="s">
        <v>107</v>
      </c>
      <c r="O32" s="96" t="s">
        <v>111</v>
      </c>
    </row>
  </sheetData>
  <sheetProtection/>
  <mergeCells count="79">
    <mergeCell ref="B2:O2"/>
    <mergeCell ref="B3:O3"/>
    <mergeCell ref="N12:O12"/>
    <mergeCell ref="B12:E12"/>
    <mergeCell ref="J12:K12"/>
    <mergeCell ref="E4:L4"/>
    <mergeCell ref="B13:E13"/>
    <mergeCell ref="B14:E14"/>
    <mergeCell ref="F12:G12"/>
    <mergeCell ref="N13:O13"/>
    <mergeCell ref="N14:O14"/>
    <mergeCell ref="H12:I12"/>
    <mergeCell ref="H13:I13"/>
    <mergeCell ref="H14:I14"/>
    <mergeCell ref="J13:K13"/>
    <mergeCell ref="J14:K14"/>
    <mergeCell ref="B16:E16"/>
    <mergeCell ref="P23:Q23"/>
    <mergeCell ref="B23:E23"/>
    <mergeCell ref="F23:G23"/>
    <mergeCell ref="H23:I23"/>
    <mergeCell ref="J23:K23"/>
    <mergeCell ref="L23:M23"/>
    <mergeCell ref="N23:O23"/>
    <mergeCell ref="H16:I16"/>
    <mergeCell ref="J16:K16"/>
    <mergeCell ref="L16:M16"/>
    <mergeCell ref="N16:O16"/>
    <mergeCell ref="P16:Q16"/>
    <mergeCell ref="B21:E21"/>
    <mergeCell ref="F21:G21"/>
    <mergeCell ref="H21:I21"/>
    <mergeCell ref="R12:S12"/>
    <mergeCell ref="R13:S13"/>
    <mergeCell ref="R14:S14"/>
    <mergeCell ref="B15:E15"/>
    <mergeCell ref="H15:I15"/>
    <mergeCell ref="J15:K15"/>
    <mergeCell ref="L15:M15"/>
    <mergeCell ref="N15:O15"/>
    <mergeCell ref="P15:Q15"/>
    <mergeCell ref="R15:S15"/>
    <mergeCell ref="P12:Q12"/>
    <mergeCell ref="P13:Q13"/>
    <mergeCell ref="P14:Q14"/>
    <mergeCell ref="L12:M12"/>
    <mergeCell ref="L13:M13"/>
    <mergeCell ref="L14:M14"/>
    <mergeCell ref="J21:K21"/>
    <mergeCell ref="L21:M21"/>
    <mergeCell ref="N21:O21"/>
    <mergeCell ref="B20:E20"/>
    <mergeCell ref="F20:G20"/>
    <mergeCell ref="H20:I20"/>
    <mergeCell ref="J20:K20"/>
    <mergeCell ref="L20:M20"/>
    <mergeCell ref="N20:O20"/>
    <mergeCell ref="N24:O24"/>
    <mergeCell ref="P24:Q24"/>
    <mergeCell ref="R24:S24"/>
    <mergeCell ref="B22:E22"/>
    <mergeCell ref="F22:G22"/>
    <mergeCell ref="H22:I22"/>
    <mergeCell ref="J22:K22"/>
    <mergeCell ref="L22:M22"/>
    <mergeCell ref="N22:O22"/>
    <mergeCell ref="B24:E24"/>
    <mergeCell ref="F24:G24"/>
    <mergeCell ref="H24:I24"/>
    <mergeCell ref="J24:K24"/>
    <mergeCell ref="L24:M24"/>
    <mergeCell ref="P22:Q22"/>
    <mergeCell ref="R22:S22"/>
    <mergeCell ref="R23:S23"/>
    <mergeCell ref="R16:S16"/>
    <mergeCell ref="R20:S20"/>
    <mergeCell ref="R21:S21"/>
    <mergeCell ref="P21:Q21"/>
    <mergeCell ref="P20:Q20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8"/>
  <sheetViews>
    <sheetView showGridLines="0" zoomScale="90" zoomScaleNormal="90" zoomScalePageLayoutView="0" workbookViewId="0" topLeftCell="A1">
      <selection activeCell="I19" sqref="I19"/>
    </sheetView>
  </sheetViews>
  <sheetFormatPr defaultColWidth="11.421875" defaultRowHeight="15"/>
  <cols>
    <col min="1" max="1" width="4.28125" style="11" customWidth="1"/>
    <col min="2" max="2" width="4.7109375" style="11" customWidth="1"/>
    <col min="3" max="4" width="25.8515625" style="11" customWidth="1"/>
    <col min="5" max="5" width="18.28125" style="11" customWidth="1"/>
    <col min="6" max="6" width="23.57421875" style="11" customWidth="1"/>
    <col min="7" max="7" width="9.140625" style="11" customWidth="1"/>
    <col min="8" max="8" width="10.57421875" style="11" customWidth="1"/>
    <col min="9" max="9" width="15.00390625" style="11" customWidth="1"/>
    <col min="10" max="10" width="15.28125" style="11" customWidth="1"/>
    <col min="11" max="11" width="13.57421875" style="11" customWidth="1"/>
    <col min="12" max="12" width="15.8515625" style="11" customWidth="1"/>
    <col min="13" max="13" width="13.28125" style="11" customWidth="1"/>
    <col min="14" max="14" width="13.57421875" style="11" customWidth="1"/>
    <col min="15" max="15" width="33.140625" style="11" customWidth="1"/>
    <col min="16" max="16" width="31.421875" style="11" customWidth="1"/>
    <col min="17" max="16384" width="11.421875" style="11" customWidth="1"/>
  </cols>
  <sheetData>
    <row r="1" spans="3:16" ht="15"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2:17" s="14" customFormat="1" ht="18.75">
      <c r="B2" s="13"/>
      <c r="C2" s="135" t="s">
        <v>21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72"/>
      <c r="Q2" s="72"/>
    </row>
    <row r="3" spans="2:17" s="16" customFormat="1" ht="15">
      <c r="B3" s="15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73"/>
      <c r="Q3" s="73"/>
    </row>
    <row r="4" spans="2:15" s="16" customFormat="1" ht="17.25" customHeight="1">
      <c r="B4" s="15"/>
      <c r="C4" s="17"/>
      <c r="D4" s="17"/>
      <c r="E4" s="217" t="s">
        <v>129</v>
      </c>
      <c r="F4" s="217"/>
      <c r="G4" s="217"/>
      <c r="H4" s="217"/>
      <c r="I4" s="217"/>
      <c r="J4" s="217"/>
      <c r="K4" s="217"/>
      <c r="L4" s="17"/>
      <c r="M4" s="17"/>
      <c r="N4" s="17"/>
      <c r="O4" s="17"/>
    </row>
    <row r="5" spans="2:15" s="14" customFormat="1" ht="15">
      <c r="B5" s="13"/>
      <c r="C5" s="18"/>
      <c r="D5" s="18"/>
      <c r="E5" s="97"/>
      <c r="F5" s="97"/>
      <c r="G5" s="97"/>
      <c r="H5" s="83"/>
      <c r="I5" s="83"/>
      <c r="J5" s="83"/>
      <c r="O5" s="18"/>
    </row>
    <row r="6" spans="5:15" s="23" customFormat="1" ht="12.75" thickBot="1"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5:15" s="23" customFormat="1" ht="16.5" thickBot="1" thickTop="1">
      <c r="E7" s="24"/>
      <c r="F7" s="24"/>
      <c r="G7" s="24"/>
      <c r="H7" s="24"/>
      <c r="I7" s="24"/>
      <c r="J7" s="24"/>
      <c r="K7" s="84" t="s">
        <v>116</v>
      </c>
      <c r="L7" s="82"/>
      <c r="M7" s="79"/>
      <c r="N7" s="80"/>
      <c r="O7" s="24"/>
    </row>
    <row r="8" spans="5:15" s="23" customFormat="1" ht="12.75" thickTop="1"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5:15" s="23" customFormat="1" ht="12"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3:15" s="23" customFormat="1" ht="12.75" thickBot="1">
      <c r="C10" s="205" t="s">
        <v>43</v>
      </c>
      <c r="D10" s="205"/>
      <c r="E10" s="205"/>
      <c r="F10" s="25"/>
      <c r="G10" s="25"/>
      <c r="H10" s="25"/>
      <c r="I10" s="24"/>
      <c r="J10" s="24"/>
      <c r="K10" s="24"/>
      <c r="L10" s="24"/>
      <c r="M10" s="24"/>
      <c r="N10" s="24"/>
      <c r="O10" s="24"/>
    </row>
    <row r="11" spans="3:15" s="23" customFormat="1" ht="12">
      <c r="C11" s="74"/>
      <c r="D11" s="74"/>
      <c r="E11" s="74"/>
      <c r="F11" s="75" t="s">
        <v>100</v>
      </c>
      <c r="G11" s="25"/>
      <c r="H11" s="25"/>
      <c r="I11" s="24"/>
      <c r="J11" s="24"/>
      <c r="K11" s="24"/>
      <c r="L11" s="24"/>
      <c r="M11" s="24"/>
      <c r="N11" s="24"/>
      <c r="O11" s="24"/>
    </row>
    <row r="12" spans="3:15" s="23" customFormat="1" ht="12.75" thickBot="1">
      <c r="C12" s="74"/>
      <c r="D12" s="74"/>
      <c r="E12" s="74"/>
      <c r="F12" s="76"/>
      <c r="G12" s="25"/>
      <c r="H12" s="25"/>
      <c r="I12" s="24"/>
      <c r="J12" s="24"/>
      <c r="K12" s="24"/>
      <c r="L12" s="24"/>
      <c r="M12" s="24"/>
      <c r="N12" s="24"/>
      <c r="O12" s="24"/>
    </row>
    <row r="13" spans="3:15" s="23" customFormat="1" ht="12.75" thickBot="1">
      <c r="C13" s="26"/>
      <c r="D13" s="26"/>
      <c r="E13" s="26"/>
      <c r="F13" s="25"/>
      <c r="G13" s="25"/>
      <c r="H13" s="25"/>
      <c r="I13" s="24"/>
      <c r="J13" s="24"/>
      <c r="K13" s="24"/>
      <c r="L13" s="24"/>
      <c r="M13" s="24"/>
      <c r="N13" s="24"/>
      <c r="O13" s="24"/>
    </row>
    <row r="14" spans="3:15" s="23" customFormat="1" ht="12.75" thickBot="1">
      <c r="C14" s="27"/>
      <c r="D14" s="27"/>
      <c r="E14" s="25"/>
      <c r="F14" s="28" t="s">
        <v>44</v>
      </c>
      <c r="G14" s="25"/>
      <c r="H14" s="25"/>
      <c r="I14" s="24"/>
      <c r="J14" s="24"/>
      <c r="K14" s="24"/>
      <c r="L14" s="24"/>
      <c r="M14" s="24"/>
      <c r="N14" s="24"/>
      <c r="O14" s="24"/>
    </row>
    <row r="15" spans="4:15" s="23" customFormat="1" ht="12">
      <c r="D15" s="172" t="s">
        <v>45</v>
      </c>
      <c r="E15" s="29" t="s">
        <v>46</v>
      </c>
      <c r="F15" s="30"/>
      <c r="G15" s="25"/>
      <c r="H15" s="25"/>
      <c r="I15" s="24"/>
      <c r="J15" s="24"/>
      <c r="K15" s="24"/>
      <c r="L15" s="24"/>
      <c r="M15" s="24"/>
      <c r="N15" s="24"/>
      <c r="O15" s="24"/>
    </row>
    <row r="16" spans="4:15" s="23" customFormat="1" ht="12.75" thickBot="1">
      <c r="D16" s="173"/>
      <c r="E16" s="31" t="s">
        <v>47</v>
      </c>
      <c r="F16" s="32"/>
      <c r="G16" s="25"/>
      <c r="H16" s="25"/>
      <c r="I16" s="24"/>
      <c r="J16" s="24"/>
      <c r="K16" s="24"/>
      <c r="L16" s="24"/>
      <c r="M16" s="24"/>
      <c r="N16" s="24"/>
      <c r="O16" s="24"/>
    </row>
    <row r="17" spans="3:15" s="23" customFormat="1" ht="12.75" thickBot="1">
      <c r="C17" s="26"/>
      <c r="D17" s="26"/>
      <c r="E17" s="26"/>
      <c r="F17" s="25"/>
      <c r="G17" s="208"/>
      <c r="H17" s="208"/>
      <c r="I17" s="24"/>
      <c r="J17" s="24"/>
      <c r="K17" s="24"/>
      <c r="L17" s="24"/>
      <c r="M17" s="24"/>
      <c r="N17" s="24"/>
      <c r="O17" s="24"/>
    </row>
    <row r="18" spans="3:15" s="23" customFormat="1" ht="12.75" thickBot="1">
      <c r="C18" s="33"/>
      <c r="D18" s="33"/>
      <c r="F18" s="34" t="s">
        <v>48</v>
      </c>
      <c r="G18" s="35"/>
      <c r="H18" s="35"/>
      <c r="I18" s="24"/>
      <c r="J18" s="24"/>
      <c r="K18" s="24"/>
      <c r="L18" s="24"/>
      <c r="M18" s="24"/>
      <c r="N18" s="24"/>
      <c r="O18" s="24"/>
    </row>
    <row r="19" spans="4:15" s="23" customFormat="1" ht="12">
      <c r="D19" s="209" t="s">
        <v>46</v>
      </c>
      <c r="E19" s="36" t="s">
        <v>122</v>
      </c>
      <c r="F19" s="37"/>
      <c r="G19" s="24"/>
      <c r="H19" s="24"/>
      <c r="I19" s="24"/>
      <c r="J19" s="24"/>
      <c r="K19" s="24"/>
      <c r="L19" s="24"/>
      <c r="M19" s="24"/>
      <c r="N19" s="24"/>
      <c r="O19" s="24"/>
    </row>
    <row r="20" spans="4:15" s="23" customFormat="1" ht="12">
      <c r="D20" s="210"/>
      <c r="E20" s="38" t="s">
        <v>50</v>
      </c>
      <c r="F20" s="39"/>
      <c r="G20" s="24"/>
      <c r="H20" s="24"/>
      <c r="I20" s="24"/>
      <c r="J20" s="24"/>
      <c r="K20" s="24"/>
      <c r="L20" s="24"/>
      <c r="M20" s="24"/>
      <c r="N20" s="24"/>
      <c r="O20" s="24"/>
    </row>
    <row r="21" spans="4:15" s="23" customFormat="1" ht="12.75" thickBot="1">
      <c r="D21" s="211"/>
      <c r="E21" s="40" t="s">
        <v>51</v>
      </c>
      <c r="F21" s="41"/>
      <c r="G21" s="24"/>
      <c r="H21" s="24"/>
      <c r="I21" s="24"/>
      <c r="J21" s="24"/>
      <c r="K21" s="24"/>
      <c r="L21" s="24"/>
      <c r="M21" s="24"/>
      <c r="N21" s="24"/>
      <c r="O21" s="24"/>
    </row>
    <row r="22" spans="4:15" s="23" customFormat="1" ht="12">
      <c r="D22" s="209" t="s">
        <v>47</v>
      </c>
      <c r="E22" s="36" t="s">
        <v>49</v>
      </c>
      <c r="F22" s="37"/>
      <c r="G22" s="24"/>
      <c r="H22" s="24"/>
      <c r="I22" s="24"/>
      <c r="J22" s="24"/>
      <c r="K22" s="24"/>
      <c r="L22" s="24"/>
      <c r="M22" s="24"/>
      <c r="N22" s="24"/>
      <c r="O22" s="24"/>
    </row>
    <row r="23" spans="4:15" s="23" customFormat="1" ht="12">
      <c r="D23" s="210"/>
      <c r="E23" s="38" t="s">
        <v>50</v>
      </c>
      <c r="F23" s="39"/>
      <c r="G23" s="24"/>
      <c r="H23" s="24"/>
      <c r="I23" s="24"/>
      <c r="J23" s="24"/>
      <c r="K23" s="24"/>
      <c r="L23" s="24"/>
      <c r="M23" s="24"/>
      <c r="N23" s="24"/>
      <c r="O23" s="24"/>
    </row>
    <row r="24" spans="4:15" s="23" customFormat="1" ht="12.75" thickBot="1">
      <c r="D24" s="211"/>
      <c r="E24" s="40" t="s">
        <v>51</v>
      </c>
      <c r="F24" s="41"/>
      <c r="G24" s="24"/>
      <c r="H24" s="24"/>
      <c r="I24" s="24"/>
      <c r="J24" s="24"/>
      <c r="K24" s="24"/>
      <c r="L24" s="24"/>
      <c r="M24" s="24"/>
      <c r="N24" s="24"/>
      <c r="O24" s="24"/>
    </row>
    <row r="25" spans="3:15" s="23" customFormat="1" ht="15">
      <c r="C25" s="26"/>
      <c r="D25" s="215" t="s">
        <v>121</v>
      </c>
      <c r="E25" s="216"/>
      <c r="F25" s="216"/>
      <c r="G25" s="25"/>
      <c r="H25" s="25"/>
      <c r="I25" s="24"/>
      <c r="J25" s="24"/>
      <c r="K25" s="24"/>
      <c r="L25" s="24"/>
      <c r="M25" s="24"/>
      <c r="N25" s="24"/>
      <c r="O25" s="24"/>
    </row>
    <row r="26" spans="3:16" s="23" customFormat="1" ht="12">
      <c r="C26" s="33"/>
      <c r="D26" s="33"/>
      <c r="E26" s="33"/>
      <c r="F26" s="42"/>
      <c r="G26" s="42"/>
      <c r="H26" s="42"/>
      <c r="I26" s="42"/>
      <c r="J26" s="42"/>
      <c r="K26" s="42"/>
      <c r="L26" s="42"/>
      <c r="M26" s="43"/>
      <c r="N26" s="42"/>
      <c r="O26" s="42"/>
      <c r="P26" s="42"/>
    </row>
    <row r="27" spans="3:16" s="23" customFormat="1" ht="12">
      <c r="C27" s="33"/>
      <c r="D27" s="33"/>
      <c r="E27" s="33"/>
      <c r="F27" s="42"/>
      <c r="G27" s="42"/>
      <c r="H27" s="42"/>
      <c r="I27" s="42"/>
      <c r="J27" s="42"/>
      <c r="K27" s="42"/>
      <c r="L27" s="42"/>
      <c r="M27" s="43"/>
      <c r="N27" s="42"/>
      <c r="O27" s="42"/>
      <c r="P27" s="42"/>
    </row>
    <row r="28" spans="3:16" s="44" customFormat="1" ht="12">
      <c r="C28" s="205" t="s">
        <v>52</v>
      </c>
      <c r="D28" s="205"/>
      <c r="E28" s="205"/>
      <c r="F28" s="205"/>
      <c r="G28" s="205"/>
      <c r="H28" s="205"/>
      <c r="I28" s="205"/>
      <c r="J28" s="45"/>
      <c r="K28" s="45"/>
      <c r="L28" s="45"/>
      <c r="M28" s="45"/>
      <c r="N28" s="45"/>
      <c r="O28" s="45"/>
      <c r="P28" s="45"/>
    </row>
    <row r="29" spans="3:16" s="44" customFormat="1" ht="12">
      <c r="C29" s="26"/>
      <c r="D29" s="26"/>
      <c r="E29" s="26"/>
      <c r="F29" s="26"/>
      <c r="G29" s="26"/>
      <c r="H29" s="26"/>
      <c r="I29" s="26"/>
      <c r="J29" s="45"/>
      <c r="K29" s="45"/>
      <c r="L29" s="45"/>
      <c r="M29" s="45"/>
      <c r="N29" s="45"/>
      <c r="O29" s="45"/>
      <c r="P29" s="45"/>
    </row>
    <row r="30" spans="3:16" s="44" customFormat="1" ht="12">
      <c r="C30" s="212"/>
      <c r="D30" s="212"/>
      <c r="E30" s="212"/>
      <c r="F30" s="212"/>
      <c r="G30" s="212"/>
      <c r="H30" s="213"/>
      <c r="I30" s="213"/>
      <c r="J30" s="45"/>
      <c r="K30" s="45"/>
      <c r="L30" s="45"/>
      <c r="M30" s="45"/>
      <c r="N30" s="45"/>
      <c r="O30" s="45"/>
      <c r="P30" s="45"/>
    </row>
    <row r="31" spans="3:16" s="44" customFormat="1" ht="12.75" thickBot="1">
      <c r="C31" s="46"/>
      <c r="D31" s="46"/>
      <c r="E31" s="46"/>
      <c r="F31" s="46"/>
      <c r="G31" s="46"/>
      <c r="H31" s="46"/>
      <c r="I31" s="46"/>
      <c r="J31" s="45"/>
      <c r="K31" s="45"/>
      <c r="L31" s="45"/>
      <c r="M31" s="45"/>
      <c r="N31" s="45"/>
      <c r="O31" s="45"/>
      <c r="P31" s="45"/>
    </row>
    <row r="32" spans="3:15" s="44" customFormat="1" ht="12.75" thickBot="1">
      <c r="C32" s="47"/>
      <c r="D32" s="48"/>
      <c r="E32" s="48"/>
      <c r="F32" s="48"/>
      <c r="G32" s="206" t="s">
        <v>53</v>
      </c>
      <c r="H32" s="214"/>
      <c r="I32" s="214"/>
      <c r="J32" s="214"/>
      <c r="K32" s="214"/>
      <c r="L32" s="207"/>
      <c r="M32" s="45"/>
      <c r="N32" s="45"/>
      <c r="O32" s="45"/>
    </row>
    <row r="33" spans="2:16" s="44" customFormat="1" ht="36.75" thickBot="1">
      <c r="B33" s="28" t="s">
        <v>54</v>
      </c>
      <c r="C33" s="20" t="s">
        <v>55</v>
      </c>
      <c r="D33" s="20" t="s">
        <v>83</v>
      </c>
      <c r="E33" s="28" t="s">
        <v>56</v>
      </c>
      <c r="F33" s="28" t="s">
        <v>57</v>
      </c>
      <c r="G33" s="28" t="s">
        <v>54</v>
      </c>
      <c r="H33" s="28" t="s">
        <v>58</v>
      </c>
      <c r="I33" s="28" t="s">
        <v>59</v>
      </c>
      <c r="J33" s="28" t="s">
        <v>60</v>
      </c>
      <c r="K33" s="28" t="s">
        <v>61</v>
      </c>
      <c r="L33" s="28" t="s">
        <v>62</v>
      </c>
      <c r="M33" s="49" t="s">
        <v>63</v>
      </c>
      <c r="N33" s="28" t="s">
        <v>64</v>
      </c>
      <c r="O33" s="28" t="s">
        <v>127</v>
      </c>
      <c r="P33" s="91" t="s">
        <v>128</v>
      </c>
    </row>
    <row r="34" spans="2:16" s="44" customFormat="1" ht="52.5" customHeight="1" thickBot="1">
      <c r="B34" s="34">
        <v>1</v>
      </c>
      <c r="C34" s="71" t="s">
        <v>88</v>
      </c>
      <c r="D34" s="50" t="s">
        <v>101</v>
      </c>
      <c r="E34" s="52">
        <v>12000000</v>
      </c>
      <c r="F34" s="52" t="s">
        <v>65</v>
      </c>
      <c r="G34" s="53">
        <v>89</v>
      </c>
      <c r="H34" s="54" t="s">
        <v>66</v>
      </c>
      <c r="I34" s="55" t="s">
        <v>67</v>
      </c>
      <c r="J34" s="56">
        <v>11000000</v>
      </c>
      <c r="K34" s="56">
        <f>J34*0.19</f>
        <v>2090000</v>
      </c>
      <c r="L34" s="57">
        <f>J34+K34</f>
        <v>13090000</v>
      </c>
      <c r="M34" s="58">
        <f>J34-E34</f>
        <v>-1000000</v>
      </c>
      <c r="N34" s="59" t="s">
        <v>68</v>
      </c>
      <c r="O34" s="59" t="s">
        <v>123</v>
      </c>
      <c r="P34" s="59" t="s">
        <v>123</v>
      </c>
    </row>
    <row r="35" spans="2:16" s="44" customFormat="1" ht="48.75" customHeight="1" thickBot="1">
      <c r="B35" s="34">
        <v>2</v>
      </c>
      <c r="C35" s="71" t="s">
        <v>89</v>
      </c>
      <c r="D35" s="50" t="s">
        <v>85</v>
      </c>
      <c r="E35" s="52">
        <v>15000000</v>
      </c>
      <c r="F35" s="52" t="s">
        <v>69</v>
      </c>
      <c r="G35" s="53"/>
      <c r="H35" s="54" t="s">
        <v>70</v>
      </c>
      <c r="I35" s="55" t="s">
        <v>71</v>
      </c>
      <c r="J35" s="56" t="s">
        <v>70</v>
      </c>
      <c r="K35" s="56" t="s">
        <v>70</v>
      </c>
      <c r="L35" s="57"/>
      <c r="M35" s="58"/>
      <c r="N35" s="59"/>
      <c r="O35" s="59"/>
      <c r="P35" s="59"/>
    </row>
    <row r="36" spans="2:16" s="44" customFormat="1" ht="53.25" customHeight="1" thickBot="1">
      <c r="B36" s="34">
        <v>3</v>
      </c>
      <c r="C36" s="50"/>
      <c r="D36" s="51"/>
      <c r="E36" s="52"/>
      <c r="F36" s="52"/>
      <c r="G36" s="53"/>
      <c r="H36" s="54"/>
      <c r="I36" s="55"/>
      <c r="J36" s="56"/>
      <c r="K36" s="56"/>
      <c r="L36" s="57"/>
      <c r="M36" s="58"/>
      <c r="N36" s="59"/>
      <c r="O36" s="59"/>
      <c r="P36" s="59"/>
    </row>
    <row r="37" spans="3:16" s="44" customFormat="1" ht="24.75" thickBot="1">
      <c r="C37" s="60" t="s">
        <v>72</v>
      </c>
      <c r="D37" s="60"/>
      <c r="E37" s="61">
        <f>SUM(E34:E36)</f>
        <v>27000000</v>
      </c>
      <c r="F37" s="62"/>
      <c r="G37" s="203" t="s">
        <v>73</v>
      </c>
      <c r="H37" s="204"/>
      <c r="I37" s="204"/>
      <c r="J37" s="63">
        <f>SUM(J34:J36)</f>
        <v>11000000</v>
      </c>
      <c r="K37" s="63">
        <f>SUM(K34:K36)</f>
        <v>2090000</v>
      </c>
      <c r="L37" s="63">
        <f>SUM(L34:L36)</f>
        <v>13090000</v>
      </c>
      <c r="M37" s="64"/>
      <c r="N37" s="65"/>
      <c r="O37" s="65"/>
      <c r="P37" s="65"/>
    </row>
    <row r="38" spans="3:16" s="44" customFormat="1" ht="12"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27"/>
      <c r="N38" s="27"/>
      <c r="O38" s="66"/>
      <c r="P38" s="66"/>
    </row>
    <row r="39" spans="3:16" s="44" customFormat="1" ht="12"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</row>
    <row r="40" spans="3:16" s="44" customFormat="1" ht="15">
      <c r="C40" s="77" t="s">
        <v>102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1" spans="3:16" s="44" customFormat="1" ht="12"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3:16" s="44" customFormat="1" ht="12"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</row>
    <row r="43" spans="3:16" s="44" customFormat="1" ht="12.75" thickBot="1">
      <c r="C43" s="205" t="s">
        <v>74</v>
      </c>
      <c r="D43" s="205"/>
      <c r="E43" s="205"/>
      <c r="F43" s="205"/>
      <c r="G43" s="205"/>
      <c r="H43" s="205"/>
      <c r="I43" s="205"/>
      <c r="J43" s="45"/>
      <c r="K43" s="45"/>
      <c r="L43" s="45"/>
      <c r="M43" s="45"/>
      <c r="N43" s="45"/>
      <c r="O43" s="45"/>
      <c r="P43" s="45"/>
    </row>
    <row r="44" spans="3:10" s="44" customFormat="1" ht="32.25" customHeight="1" thickBot="1">
      <c r="C44" s="47"/>
      <c r="D44" s="48"/>
      <c r="E44" s="48"/>
      <c r="F44" s="48"/>
      <c r="G44" s="206" t="s">
        <v>75</v>
      </c>
      <c r="H44" s="207"/>
      <c r="I44" s="45"/>
      <c r="J44" s="45"/>
    </row>
    <row r="45" spans="2:9" s="44" customFormat="1" ht="24.75" thickBot="1">
      <c r="B45" s="28" t="s">
        <v>54</v>
      </c>
      <c r="C45" s="20" t="s">
        <v>55</v>
      </c>
      <c r="D45" s="20" t="s">
        <v>84</v>
      </c>
      <c r="E45" s="34" t="s">
        <v>76</v>
      </c>
      <c r="F45" s="34" t="s">
        <v>77</v>
      </c>
      <c r="G45" s="34" t="s">
        <v>78</v>
      </c>
      <c r="H45" s="34" t="s">
        <v>79</v>
      </c>
      <c r="I45" s="34" t="s">
        <v>109</v>
      </c>
    </row>
    <row r="46" spans="2:9" s="44" customFormat="1" ht="24.75" thickBot="1">
      <c r="B46" s="50">
        <v>1</v>
      </c>
      <c r="C46" s="50" t="s">
        <v>86</v>
      </c>
      <c r="D46" s="50"/>
      <c r="E46" s="50" t="s">
        <v>80</v>
      </c>
      <c r="F46" s="50"/>
      <c r="G46" s="69" t="s">
        <v>81</v>
      </c>
      <c r="H46" s="70"/>
      <c r="I46" s="50" t="s">
        <v>82</v>
      </c>
    </row>
    <row r="47" spans="2:9" s="44" customFormat="1" ht="24.75" thickBot="1">
      <c r="B47" s="50">
        <v>2</v>
      </c>
      <c r="C47" s="50" t="s">
        <v>87</v>
      </c>
      <c r="D47" s="50"/>
      <c r="E47" s="50"/>
      <c r="F47" s="50"/>
      <c r="G47" s="69" t="s">
        <v>81</v>
      </c>
      <c r="H47" s="70"/>
      <c r="I47" s="50"/>
    </row>
    <row r="48" spans="2:10" s="44" customFormat="1" ht="12">
      <c r="B48" s="35"/>
      <c r="C48" s="35"/>
      <c r="D48" s="35"/>
      <c r="E48" s="35"/>
      <c r="F48" s="35"/>
      <c r="G48" s="35"/>
      <c r="H48" s="67"/>
      <c r="I48" s="68"/>
      <c r="J48" s="35"/>
    </row>
    <row r="49" spans="2:10" ht="15">
      <c r="B49" s="19"/>
      <c r="C49" s="19"/>
      <c r="D49" s="19"/>
      <c r="E49" s="19"/>
      <c r="F49" s="19"/>
      <c r="G49" s="19"/>
      <c r="H49" s="21"/>
      <c r="I49" s="22"/>
      <c r="J49" s="19"/>
    </row>
    <row r="50" spans="3:4" ht="15">
      <c r="C50"/>
      <c r="D50"/>
    </row>
    <row r="54" spans="3:13" ht="15"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</row>
    <row r="55" spans="3:13" ht="15"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3:14" ht="15">
      <c r="C56" s="113" t="s">
        <v>108</v>
      </c>
      <c r="D56" s="113"/>
      <c r="E56" s="96"/>
      <c r="F56" s="96"/>
      <c r="G56" s="96"/>
      <c r="H56" s="96"/>
      <c r="I56" s="96"/>
      <c r="J56" s="96"/>
      <c r="K56" s="96"/>
      <c r="L56" s="113" t="s">
        <v>108</v>
      </c>
      <c r="M56" s="96"/>
      <c r="N56" s="100"/>
    </row>
    <row r="57" spans="3:14" ht="15">
      <c r="C57" s="96" t="s">
        <v>107</v>
      </c>
      <c r="D57" s="96"/>
      <c r="E57" s="96"/>
      <c r="F57" s="96"/>
      <c r="G57" s="96"/>
      <c r="H57" s="96"/>
      <c r="I57" s="96"/>
      <c r="J57" s="96"/>
      <c r="K57" s="96"/>
      <c r="L57" s="96" t="s">
        <v>111</v>
      </c>
      <c r="M57" s="96"/>
      <c r="N57" s="100"/>
    </row>
    <row r="58" spans="3:13" ht="15"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</row>
    <row r="59" ht="15.75" thickBot="1"/>
    <row r="60" spans="2:15" ht="16.5" thickBot="1" thickTop="1">
      <c r="B60" s="114" t="s">
        <v>124</v>
      </c>
      <c r="L60" s="88" t="s">
        <v>112</v>
      </c>
      <c r="M60" s="87"/>
      <c r="N60" s="89"/>
      <c r="O60" s="90"/>
    </row>
    <row r="61" spans="2:15" ht="15.75" thickTop="1">
      <c r="B61" s="151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3"/>
    </row>
    <row r="62" spans="2:15" ht="15">
      <c r="B62" s="154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6"/>
    </row>
    <row r="63" spans="2:15" ht="15">
      <c r="B63" s="154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6"/>
    </row>
    <row r="64" spans="2:15" ht="15">
      <c r="B64" s="154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6"/>
    </row>
    <row r="65" spans="2:15" ht="15">
      <c r="B65" s="154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6"/>
    </row>
    <row r="66" spans="2:15" ht="15"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6"/>
    </row>
    <row r="67" spans="2:15" ht="15"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6"/>
    </row>
    <row r="68" spans="2:15" ht="15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6"/>
    </row>
    <row r="69" spans="2:15" ht="15">
      <c r="B69" s="154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6"/>
    </row>
    <row r="70" spans="2:15" ht="15">
      <c r="B70" s="154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6"/>
    </row>
    <row r="71" spans="2:15" ht="15">
      <c r="B71" s="154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6"/>
    </row>
    <row r="72" spans="2:15" ht="15.75" thickBot="1">
      <c r="B72" s="157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9"/>
    </row>
    <row r="73" ht="15.75" thickTop="1"/>
    <row r="74" spans="11:15" ht="15">
      <c r="K74" s="115"/>
      <c r="L74" s="113" t="s">
        <v>108</v>
      </c>
      <c r="M74" s="96"/>
      <c r="N74" s="96"/>
      <c r="O74" s="115"/>
    </row>
    <row r="75" spans="11:15" ht="15">
      <c r="K75" s="115"/>
      <c r="L75" s="96" t="s">
        <v>125</v>
      </c>
      <c r="M75" s="96"/>
      <c r="N75" s="96"/>
      <c r="O75" s="115"/>
    </row>
    <row r="76" spans="11:15" ht="15">
      <c r="K76" s="115"/>
      <c r="L76" s="96"/>
      <c r="M76" s="96"/>
      <c r="N76" s="96"/>
      <c r="O76" s="115"/>
    </row>
    <row r="77" spans="11:15" ht="15">
      <c r="K77" s="115"/>
      <c r="L77" s="115"/>
      <c r="M77" s="115"/>
      <c r="N77" s="115"/>
      <c r="O77" s="115"/>
    </row>
    <row r="78" spans="11:15" ht="15">
      <c r="K78" s="115"/>
      <c r="L78" s="115"/>
      <c r="M78" s="115"/>
      <c r="N78" s="115"/>
      <c r="O78" s="115"/>
    </row>
  </sheetData>
  <sheetProtection/>
  <mergeCells count="16">
    <mergeCell ref="B61:O72"/>
    <mergeCell ref="C2:O2"/>
    <mergeCell ref="C3:O3"/>
    <mergeCell ref="G37:I37"/>
    <mergeCell ref="C43:I43"/>
    <mergeCell ref="G44:H44"/>
    <mergeCell ref="G17:H17"/>
    <mergeCell ref="D19:D21"/>
    <mergeCell ref="D22:D24"/>
    <mergeCell ref="C28:I28"/>
    <mergeCell ref="C30:I30"/>
    <mergeCell ref="G32:L32"/>
    <mergeCell ref="C10:E10"/>
    <mergeCell ref="D15:D16"/>
    <mergeCell ref="D25:F25"/>
    <mergeCell ref="E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0" r:id="rId2"/>
  <colBreaks count="1" manualBreakCount="1">
    <brk id="1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84"/>
  <sheetViews>
    <sheetView showGridLines="0" zoomScale="90" zoomScaleNormal="90" zoomScalePageLayoutView="0" workbookViewId="0" topLeftCell="A1">
      <selection activeCell="K11" sqref="K11"/>
    </sheetView>
  </sheetViews>
  <sheetFormatPr defaultColWidth="11.421875" defaultRowHeight="15"/>
  <cols>
    <col min="1" max="1" width="4.28125" style="11" customWidth="1"/>
    <col min="2" max="2" width="4.7109375" style="11" customWidth="1"/>
    <col min="3" max="3" width="25.8515625" style="11" customWidth="1"/>
    <col min="4" max="4" width="23.8515625" style="11" customWidth="1"/>
    <col min="5" max="5" width="49.7109375" style="11" customWidth="1"/>
    <col min="6" max="6" width="23.57421875" style="11" customWidth="1"/>
    <col min="7" max="7" width="9.140625" style="11" customWidth="1"/>
    <col min="8" max="8" width="10.57421875" style="11" customWidth="1"/>
    <col min="9" max="9" width="15.00390625" style="11" customWidth="1"/>
    <col min="10" max="10" width="15.28125" style="11" customWidth="1"/>
    <col min="11" max="11" width="21.7109375" style="11" customWidth="1"/>
    <col min="12" max="12" width="15.8515625" style="11" customWidth="1"/>
    <col min="13" max="15" width="13.28125" style="11" customWidth="1"/>
    <col min="16" max="16" width="13.57421875" style="11" customWidth="1"/>
    <col min="17" max="17" width="33.140625" style="11" customWidth="1"/>
    <col min="18" max="18" width="39.421875" style="11" customWidth="1"/>
    <col min="19" max="16384" width="11.421875" style="11" customWidth="1"/>
  </cols>
  <sheetData>
    <row r="1" spans="3:18" ht="15"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2:19" s="14" customFormat="1" ht="18.75">
      <c r="B2" s="13"/>
      <c r="C2" s="135" t="s">
        <v>21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72"/>
      <c r="S2" s="72"/>
    </row>
    <row r="3" spans="2:19" s="16" customFormat="1" ht="15">
      <c r="B3" s="15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73"/>
      <c r="S3" s="73"/>
    </row>
    <row r="4" spans="2:19" s="16" customFormat="1" ht="15">
      <c r="B4" s="15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73"/>
      <c r="S4" s="73"/>
    </row>
    <row r="5" spans="2:17" s="16" customFormat="1" ht="17.25" customHeight="1">
      <c r="B5" s="15"/>
      <c r="C5" s="17"/>
      <c r="D5" s="17"/>
      <c r="E5" s="218" t="s">
        <v>139</v>
      </c>
      <c r="F5" s="218"/>
      <c r="G5" s="218"/>
      <c r="H5" s="218"/>
      <c r="I5" s="218"/>
      <c r="J5" s="218"/>
      <c r="K5" s="218"/>
      <c r="L5" s="17"/>
      <c r="M5" s="17"/>
      <c r="N5" s="17"/>
      <c r="O5" s="17"/>
      <c r="P5" s="17"/>
      <c r="Q5" s="17"/>
    </row>
    <row r="6" spans="2:17" s="14" customFormat="1" ht="15">
      <c r="B6" s="13"/>
      <c r="C6" s="18"/>
      <c r="D6" s="18"/>
      <c r="E6" s="97"/>
      <c r="F6" s="97"/>
      <c r="G6" s="97"/>
      <c r="H6" s="102"/>
      <c r="I6" s="102"/>
      <c r="J6" s="102"/>
      <c r="Q6" s="18"/>
    </row>
    <row r="7" spans="5:17" s="23" customFormat="1" ht="12.75" thickBot="1"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5:17" s="23" customFormat="1" ht="16.5" thickBot="1" thickTop="1">
      <c r="E8" s="24"/>
      <c r="F8" s="24"/>
      <c r="G8" s="24"/>
      <c r="H8" s="24"/>
      <c r="I8" s="24"/>
      <c r="J8" s="24"/>
      <c r="K8" s="106" t="s">
        <v>130</v>
      </c>
      <c r="L8" s="101"/>
      <c r="M8" s="103"/>
      <c r="N8" s="105"/>
      <c r="O8" s="105"/>
      <c r="P8" s="104"/>
      <c r="Q8" s="24"/>
    </row>
    <row r="9" spans="5:17" s="23" customFormat="1" ht="12.75" thickTop="1"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5:17" s="23" customFormat="1" ht="12"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3:17" s="23" customFormat="1" ht="12.75" thickBot="1">
      <c r="C11" s="205" t="s">
        <v>43</v>
      </c>
      <c r="D11" s="205"/>
      <c r="E11" s="205"/>
      <c r="F11" s="25"/>
      <c r="G11" s="25"/>
      <c r="H11" s="25"/>
      <c r="I11" s="24"/>
      <c r="J11" s="24"/>
      <c r="K11" s="24"/>
      <c r="L11" s="24"/>
      <c r="M11" s="24"/>
      <c r="N11" s="24"/>
      <c r="O11" s="24"/>
      <c r="P11" s="24"/>
      <c r="Q11" s="24"/>
    </row>
    <row r="12" spans="3:17" s="23" customFormat="1" ht="12">
      <c r="C12" s="108"/>
      <c r="D12" s="108"/>
      <c r="E12" s="108"/>
      <c r="F12" s="75" t="s">
        <v>100</v>
      </c>
      <c r="G12" s="25"/>
      <c r="H12" s="25"/>
      <c r="I12" s="24"/>
      <c r="J12" s="24"/>
      <c r="K12" s="24"/>
      <c r="L12" s="24"/>
      <c r="M12" s="24"/>
      <c r="N12" s="24"/>
      <c r="O12" s="24"/>
      <c r="P12" s="24"/>
      <c r="Q12" s="24"/>
    </row>
    <row r="13" spans="3:17" s="23" customFormat="1" ht="12.75" thickBot="1">
      <c r="C13" s="108"/>
      <c r="D13" s="108"/>
      <c r="E13" s="108"/>
      <c r="F13" s="76"/>
      <c r="G13" s="25"/>
      <c r="H13" s="25"/>
      <c r="I13" s="24"/>
      <c r="J13" s="24"/>
      <c r="K13" s="24"/>
      <c r="L13" s="24"/>
      <c r="M13" s="24"/>
      <c r="N13" s="24"/>
      <c r="O13" s="24"/>
      <c r="P13" s="24"/>
      <c r="Q13" s="24"/>
    </row>
    <row r="14" spans="3:17" s="23" customFormat="1" ht="12.75" thickBot="1">
      <c r="C14" s="108"/>
      <c r="D14" s="108"/>
      <c r="E14" s="108"/>
      <c r="F14" s="25"/>
      <c r="G14" s="25"/>
      <c r="H14" s="25"/>
      <c r="I14" s="24"/>
      <c r="J14" s="24"/>
      <c r="K14" s="24"/>
      <c r="L14" s="24"/>
      <c r="M14" s="24"/>
      <c r="N14" s="24"/>
      <c r="O14" s="24"/>
      <c r="P14" s="24"/>
      <c r="Q14" s="24"/>
    </row>
    <row r="15" spans="3:17" s="23" customFormat="1" ht="12.75" thickBot="1">
      <c r="C15" s="27"/>
      <c r="D15" s="27"/>
      <c r="E15" s="25"/>
      <c r="F15" s="111" t="s">
        <v>44</v>
      </c>
      <c r="G15" s="25"/>
      <c r="H15" s="25"/>
      <c r="I15" s="24"/>
      <c r="J15" s="24"/>
      <c r="K15" s="24"/>
      <c r="L15" s="24"/>
      <c r="M15" s="24"/>
      <c r="N15" s="24"/>
      <c r="O15" s="24"/>
      <c r="P15" s="24"/>
      <c r="Q15" s="24"/>
    </row>
    <row r="16" spans="4:17" s="23" customFormat="1" ht="12">
      <c r="D16" s="172" t="s">
        <v>45</v>
      </c>
      <c r="E16" s="29" t="s">
        <v>46</v>
      </c>
      <c r="F16" s="30"/>
      <c r="G16" s="25"/>
      <c r="H16" s="25"/>
      <c r="I16" s="24"/>
      <c r="J16" s="24"/>
      <c r="K16" s="24"/>
      <c r="L16" s="24"/>
      <c r="M16" s="24"/>
      <c r="N16" s="24"/>
      <c r="O16" s="24"/>
      <c r="P16" s="24"/>
      <c r="Q16" s="24"/>
    </row>
    <row r="17" spans="4:17" s="23" customFormat="1" ht="12.75" thickBot="1">
      <c r="D17" s="173"/>
      <c r="E17" s="31" t="s">
        <v>47</v>
      </c>
      <c r="F17" s="32"/>
      <c r="G17" s="25"/>
      <c r="H17" s="25"/>
      <c r="I17" s="24"/>
      <c r="J17" s="24"/>
      <c r="K17" s="24"/>
      <c r="L17" s="24"/>
      <c r="M17" s="24"/>
      <c r="N17" s="24"/>
      <c r="O17" s="24"/>
      <c r="P17" s="24"/>
      <c r="Q17" s="24"/>
    </row>
    <row r="18" spans="3:17" s="23" customFormat="1" ht="12.75" thickBot="1">
      <c r="C18" s="108"/>
      <c r="D18" s="108"/>
      <c r="E18" s="108"/>
      <c r="F18" s="25"/>
      <c r="G18" s="208"/>
      <c r="H18" s="208"/>
      <c r="I18" s="24"/>
      <c r="J18" s="24"/>
      <c r="K18" s="24"/>
      <c r="L18" s="24"/>
      <c r="M18" s="24"/>
      <c r="N18" s="24"/>
      <c r="O18" s="24"/>
      <c r="P18" s="24"/>
      <c r="Q18" s="24"/>
    </row>
    <row r="19" spans="3:17" s="23" customFormat="1" ht="12.75" thickBot="1">
      <c r="C19" s="33"/>
      <c r="D19" s="33"/>
      <c r="F19" s="34" t="s">
        <v>48</v>
      </c>
      <c r="G19" s="110"/>
      <c r="H19" s="110"/>
      <c r="I19" s="24"/>
      <c r="J19" s="24"/>
      <c r="K19" s="24"/>
      <c r="L19" s="24"/>
      <c r="M19" s="24"/>
      <c r="N19" s="24"/>
      <c r="O19" s="24"/>
      <c r="P19" s="24"/>
      <c r="Q19" s="24"/>
    </row>
    <row r="20" spans="4:17" s="23" customFormat="1" ht="12">
      <c r="D20" s="209" t="s">
        <v>46</v>
      </c>
      <c r="E20" s="36" t="s">
        <v>122</v>
      </c>
      <c r="F20" s="37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4:17" s="23" customFormat="1" ht="12">
      <c r="D21" s="210"/>
      <c r="E21" s="38" t="s">
        <v>50</v>
      </c>
      <c r="F21" s="39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4:17" s="23" customFormat="1" ht="12.75" thickBot="1">
      <c r="D22" s="211"/>
      <c r="E22" s="40" t="s">
        <v>51</v>
      </c>
      <c r="F22" s="41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4:17" s="23" customFormat="1" ht="12">
      <c r="D23" s="209" t="s">
        <v>47</v>
      </c>
      <c r="E23" s="36" t="s">
        <v>49</v>
      </c>
      <c r="F23" s="37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4:17" s="23" customFormat="1" ht="12">
      <c r="D24" s="210"/>
      <c r="E24" s="38" t="s">
        <v>50</v>
      </c>
      <c r="F24" s="39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4:17" s="23" customFormat="1" ht="12.75" thickBot="1">
      <c r="D25" s="211"/>
      <c r="E25" s="40" t="s">
        <v>51</v>
      </c>
      <c r="F25" s="41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3:17" s="23" customFormat="1" ht="15">
      <c r="C26" s="108"/>
      <c r="D26" s="215" t="s">
        <v>121</v>
      </c>
      <c r="E26" s="216"/>
      <c r="F26" s="216"/>
      <c r="G26" s="25"/>
      <c r="H26" s="25"/>
      <c r="I26" s="24"/>
      <c r="J26" s="24"/>
      <c r="K26" s="24"/>
      <c r="L26" s="24"/>
      <c r="M26" s="24"/>
      <c r="N26" s="24"/>
      <c r="O26" s="24"/>
      <c r="P26" s="24"/>
      <c r="Q26" s="24"/>
    </row>
    <row r="27" spans="3:18" s="23" customFormat="1" ht="12">
      <c r="C27" s="33"/>
      <c r="D27" s="33"/>
      <c r="E27" s="33"/>
      <c r="F27" s="42"/>
      <c r="G27" s="42"/>
      <c r="H27" s="42"/>
      <c r="I27" s="42"/>
      <c r="J27" s="42"/>
      <c r="K27" s="42"/>
      <c r="L27" s="42"/>
      <c r="M27" s="43"/>
      <c r="N27" s="43"/>
      <c r="O27" s="43"/>
      <c r="P27" s="42"/>
      <c r="Q27" s="42"/>
      <c r="R27" s="42"/>
    </row>
    <row r="28" spans="3:18" s="23" customFormat="1" ht="12">
      <c r="C28" s="33"/>
      <c r="D28" s="33"/>
      <c r="E28" s="33"/>
      <c r="F28" s="42"/>
      <c r="G28" s="42"/>
      <c r="H28" s="42"/>
      <c r="I28" s="42"/>
      <c r="J28" s="42"/>
      <c r="K28" s="42"/>
      <c r="L28" s="42"/>
      <c r="M28" s="43"/>
      <c r="N28" s="43"/>
      <c r="O28" s="43"/>
      <c r="P28" s="42"/>
      <c r="Q28" s="42"/>
      <c r="R28" s="42"/>
    </row>
    <row r="29" spans="3:18" s="44" customFormat="1" ht="12">
      <c r="C29" s="205" t="s">
        <v>52</v>
      </c>
      <c r="D29" s="205"/>
      <c r="E29" s="205"/>
      <c r="F29" s="205"/>
      <c r="G29" s="205"/>
      <c r="H29" s="205"/>
      <c r="I29" s="205"/>
      <c r="J29" s="45"/>
      <c r="K29" s="45"/>
      <c r="L29" s="45"/>
      <c r="M29" s="45"/>
      <c r="N29" s="45"/>
      <c r="O29" s="45"/>
      <c r="P29" s="45"/>
      <c r="Q29" s="45"/>
      <c r="R29" s="45"/>
    </row>
    <row r="30" spans="3:18" s="44" customFormat="1" ht="12">
      <c r="C30" s="108"/>
      <c r="D30" s="108"/>
      <c r="E30" s="108"/>
      <c r="F30" s="108"/>
      <c r="G30" s="108"/>
      <c r="H30" s="108"/>
      <c r="I30" s="108"/>
      <c r="J30" s="45"/>
      <c r="K30" s="45"/>
      <c r="L30" s="45"/>
      <c r="M30" s="45"/>
      <c r="N30" s="45"/>
      <c r="O30" s="45"/>
      <c r="P30" s="45"/>
      <c r="Q30" s="45"/>
      <c r="R30" s="45"/>
    </row>
    <row r="31" spans="3:18" s="44" customFormat="1" ht="12">
      <c r="C31" s="212"/>
      <c r="D31" s="212"/>
      <c r="E31" s="212"/>
      <c r="F31" s="212"/>
      <c r="G31" s="212"/>
      <c r="H31" s="213"/>
      <c r="I31" s="213"/>
      <c r="J31" s="45"/>
      <c r="K31" s="45"/>
      <c r="L31" s="45"/>
      <c r="M31" s="45"/>
      <c r="N31" s="45"/>
      <c r="O31" s="45"/>
      <c r="P31" s="45"/>
      <c r="Q31" s="45"/>
      <c r="R31" s="45"/>
    </row>
    <row r="32" spans="3:18" s="44" customFormat="1" ht="12.75" thickBot="1">
      <c r="C32" s="46"/>
      <c r="D32" s="46"/>
      <c r="E32" s="46"/>
      <c r="F32" s="46"/>
      <c r="G32" s="46"/>
      <c r="H32" s="46"/>
      <c r="I32" s="46"/>
      <c r="J32" s="45"/>
      <c r="K32" s="45"/>
      <c r="L32" s="45"/>
      <c r="M32" s="45"/>
      <c r="N32" s="45"/>
      <c r="O32" s="45"/>
      <c r="P32" s="45"/>
      <c r="Q32" s="45"/>
      <c r="R32" s="45"/>
    </row>
    <row r="33" spans="3:17" s="44" customFormat="1" ht="12.75" thickBot="1">
      <c r="C33" s="47"/>
      <c r="D33" s="112"/>
      <c r="E33" s="112"/>
      <c r="F33" s="112"/>
      <c r="G33" s="206" t="s">
        <v>53</v>
      </c>
      <c r="H33" s="214"/>
      <c r="I33" s="214"/>
      <c r="J33" s="214"/>
      <c r="K33" s="214"/>
      <c r="L33" s="207"/>
      <c r="M33" s="45"/>
      <c r="N33" s="45"/>
      <c r="O33" s="45"/>
      <c r="P33" s="45"/>
      <c r="Q33" s="45"/>
    </row>
    <row r="34" spans="2:18" s="44" customFormat="1" ht="24.75" thickBot="1">
      <c r="B34" s="111" t="s">
        <v>54</v>
      </c>
      <c r="C34" s="20" t="s">
        <v>55</v>
      </c>
      <c r="D34" s="20" t="s">
        <v>83</v>
      </c>
      <c r="E34" s="111" t="s">
        <v>56</v>
      </c>
      <c r="F34" s="111" t="s">
        <v>57</v>
      </c>
      <c r="G34" s="111" t="s">
        <v>54</v>
      </c>
      <c r="H34" s="111" t="s">
        <v>58</v>
      </c>
      <c r="I34" s="111" t="s">
        <v>59</v>
      </c>
      <c r="J34" s="111" t="s">
        <v>60</v>
      </c>
      <c r="K34" s="111" t="s">
        <v>61</v>
      </c>
      <c r="L34" s="111" t="s">
        <v>62</v>
      </c>
      <c r="M34" s="116" t="s">
        <v>63</v>
      </c>
      <c r="N34" s="117" t="s">
        <v>131</v>
      </c>
      <c r="O34" s="118" t="s">
        <v>132</v>
      </c>
      <c r="P34" s="119" t="s">
        <v>64</v>
      </c>
      <c r="Q34" s="111" t="s">
        <v>127</v>
      </c>
      <c r="R34" s="111" t="s">
        <v>128</v>
      </c>
    </row>
    <row r="35" spans="2:18" s="44" customFormat="1" ht="52.5" customHeight="1" thickBot="1">
      <c r="B35" s="34">
        <v>1</v>
      </c>
      <c r="C35" s="71" t="s">
        <v>88</v>
      </c>
      <c r="D35" s="50" t="s">
        <v>101</v>
      </c>
      <c r="E35" s="52">
        <v>12000000</v>
      </c>
      <c r="F35" s="52" t="s">
        <v>65</v>
      </c>
      <c r="G35" s="53">
        <v>89</v>
      </c>
      <c r="H35" s="54" t="s">
        <v>66</v>
      </c>
      <c r="I35" s="55" t="s">
        <v>67</v>
      </c>
      <c r="J35" s="56">
        <v>11000000</v>
      </c>
      <c r="K35" s="56">
        <f>J35*0.19</f>
        <v>2090000</v>
      </c>
      <c r="L35" s="57">
        <f>J35+K35</f>
        <v>13090000</v>
      </c>
      <c r="M35" s="120">
        <f>J35-E35</f>
        <v>-1000000</v>
      </c>
      <c r="N35" s="121">
        <f>J35*$D$45</f>
        <v>4400000</v>
      </c>
      <c r="O35" s="122">
        <f>J35-N35</f>
        <v>6600000</v>
      </c>
      <c r="P35" s="123" t="s">
        <v>68</v>
      </c>
      <c r="Q35" s="59" t="s">
        <v>123</v>
      </c>
      <c r="R35" s="59" t="s">
        <v>133</v>
      </c>
    </row>
    <row r="36" spans="2:18" s="44" customFormat="1" ht="48.75" customHeight="1" thickBot="1">
      <c r="B36" s="34">
        <v>2</v>
      </c>
      <c r="C36" s="71" t="s">
        <v>89</v>
      </c>
      <c r="D36" s="50" t="s">
        <v>85</v>
      </c>
      <c r="E36" s="52">
        <v>15000000</v>
      </c>
      <c r="F36" s="52" t="s">
        <v>69</v>
      </c>
      <c r="G36" s="53"/>
      <c r="H36" s="54" t="s">
        <v>70</v>
      </c>
      <c r="I36" s="55" t="s">
        <v>71</v>
      </c>
      <c r="J36" s="56"/>
      <c r="K36" s="56"/>
      <c r="L36" s="57"/>
      <c r="M36" s="120"/>
      <c r="N36" s="121">
        <f>J36*$D$45</f>
        <v>0</v>
      </c>
      <c r="O36" s="122">
        <f>J36-N36</f>
        <v>0</v>
      </c>
      <c r="P36" s="123"/>
      <c r="Q36" s="59"/>
      <c r="R36" s="59"/>
    </row>
    <row r="37" spans="2:18" s="44" customFormat="1" ht="53.25" customHeight="1" thickBot="1">
      <c r="B37" s="34">
        <v>3</v>
      </c>
      <c r="C37" s="50"/>
      <c r="D37" s="51"/>
      <c r="E37" s="52"/>
      <c r="F37" s="52" t="s">
        <v>134</v>
      </c>
      <c r="G37" s="53"/>
      <c r="H37" s="54"/>
      <c r="I37" s="55"/>
      <c r="J37" s="56">
        <v>89000000</v>
      </c>
      <c r="K37" s="56"/>
      <c r="L37" s="57"/>
      <c r="M37" s="120"/>
      <c r="N37" s="121">
        <f>J37*$D$45</f>
        <v>35600000</v>
      </c>
      <c r="O37" s="122">
        <f>J37-N37</f>
        <v>53400000</v>
      </c>
      <c r="P37" s="123"/>
      <c r="Q37" s="59"/>
      <c r="R37" s="59"/>
    </row>
    <row r="38" spans="3:18" s="44" customFormat="1" ht="24.75" thickBot="1">
      <c r="C38" s="109" t="s">
        <v>72</v>
      </c>
      <c r="D38" s="109"/>
      <c r="E38" s="61">
        <f>SUM(E35:E37)</f>
        <v>27000000</v>
      </c>
      <c r="F38" s="62"/>
      <c r="G38" s="203" t="s">
        <v>73</v>
      </c>
      <c r="H38" s="204"/>
      <c r="I38" s="204"/>
      <c r="J38" s="63">
        <f>SUM(J35:J37)</f>
        <v>100000000</v>
      </c>
      <c r="K38" s="63">
        <f>SUM(K35:K37)</f>
        <v>2090000</v>
      </c>
      <c r="L38" s="63">
        <f>SUM(L35:L37)</f>
        <v>13090000</v>
      </c>
      <c r="M38" s="64"/>
      <c r="N38" s="63">
        <f>SUM(N35:N37)</f>
        <v>40000000</v>
      </c>
      <c r="O38" s="63">
        <f>SUM(O35:O37)</f>
        <v>60000000</v>
      </c>
      <c r="P38" s="124"/>
      <c r="Q38" s="65"/>
      <c r="R38" s="65"/>
    </row>
    <row r="39" spans="3:18" s="44" customFormat="1" ht="12"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27"/>
      <c r="N39" s="27"/>
      <c r="O39" s="27"/>
      <c r="P39" s="27"/>
      <c r="Q39" s="66"/>
      <c r="R39" s="66"/>
    </row>
    <row r="40" spans="3:18" s="44" customFormat="1" ht="12"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</row>
    <row r="41" spans="3:18" s="44" customFormat="1" ht="15">
      <c r="C41" s="77" t="s">
        <v>102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</row>
    <row r="42" spans="3:18" s="44" customFormat="1" ht="12.75" thickBot="1"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</row>
    <row r="43" spans="3:18" s="44" customFormat="1" ht="15">
      <c r="C43" s="125" t="s">
        <v>135</v>
      </c>
      <c r="D43" s="126">
        <v>100000000</v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</row>
    <row r="44" spans="3:18" s="44" customFormat="1" ht="15">
      <c r="C44" s="127" t="s">
        <v>136</v>
      </c>
      <c r="D44" s="128">
        <v>40000000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</row>
    <row r="45" spans="3:18" s="44" customFormat="1" ht="15">
      <c r="C45" s="127" t="s">
        <v>137</v>
      </c>
      <c r="D45" s="129">
        <f>D44/D43</f>
        <v>0.4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</row>
    <row r="46" spans="3:18" s="44" customFormat="1" ht="15.75" thickBot="1">
      <c r="C46" s="130" t="s">
        <v>138</v>
      </c>
      <c r="D46" s="131">
        <f>J38*D45</f>
        <v>40000000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</row>
    <row r="47" spans="3:18" s="44" customFormat="1" ht="12"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</row>
    <row r="48" spans="3:18" s="44" customFormat="1" ht="12.75" thickBot="1">
      <c r="C48" s="205" t="s">
        <v>74</v>
      </c>
      <c r="D48" s="205"/>
      <c r="E48" s="205"/>
      <c r="F48" s="205"/>
      <c r="G48" s="205"/>
      <c r="H48" s="205"/>
      <c r="I48" s="205"/>
      <c r="J48" s="45"/>
      <c r="K48" s="45"/>
      <c r="L48" s="45"/>
      <c r="M48" s="45"/>
      <c r="N48" s="45"/>
      <c r="O48" s="45"/>
      <c r="P48" s="45"/>
      <c r="Q48" s="45"/>
      <c r="R48" s="45"/>
    </row>
    <row r="49" spans="3:10" s="44" customFormat="1" ht="32.25" customHeight="1" thickBot="1">
      <c r="C49" s="47"/>
      <c r="D49" s="112"/>
      <c r="E49" s="112"/>
      <c r="F49" s="112"/>
      <c r="G49" s="206" t="s">
        <v>75</v>
      </c>
      <c r="H49" s="207"/>
      <c r="I49" s="45"/>
      <c r="J49" s="45"/>
    </row>
    <row r="50" spans="2:9" s="44" customFormat="1" ht="24.75" thickBot="1">
      <c r="B50" s="111" t="s">
        <v>54</v>
      </c>
      <c r="C50" s="20" t="s">
        <v>55</v>
      </c>
      <c r="D50" s="20" t="s">
        <v>84</v>
      </c>
      <c r="E50" s="34" t="s">
        <v>76</v>
      </c>
      <c r="F50" s="34" t="s">
        <v>77</v>
      </c>
      <c r="G50" s="34" t="s">
        <v>78</v>
      </c>
      <c r="H50" s="34" t="s">
        <v>79</v>
      </c>
      <c r="I50" s="34" t="s">
        <v>109</v>
      </c>
    </row>
    <row r="51" spans="2:9" s="44" customFormat="1" ht="24.75" thickBot="1">
      <c r="B51" s="50">
        <v>1</v>
      </c>
      <c r="C51" s="50" t="s">
        <v>86</v>
      </c>
      <c r="D51" s="50"/>
      <c r="E51" s="50" t="s">
        <v>80</v>
      </c>
      <c r="F51" s="50"/>
      <c r="G51" s="69" t="s">
        <v>81</v>
      </c>
      <c r="H51" s="70"/>
      <c r="I51" s="50" t="s">
        <v>82</v>
      </c>
    </row>
    <row r="52" spans="2:9" s="44" customFormat="1" ht="24.75" thickBot="1">
      <c r="B52" s="50">
        <v>2</v>
      </c>
      <c r="C52" s="50" t="s">
        <v>87</v>
      </c>
      <c r="D52" s="50"/>
      <c r="E52" s="50"/>
      <c r="F52" s="50"/>
      <c r="G52" s="69" t="s">
        <v>81</v>
      </c>
      <c r="H52" s="70"/>
      <c r="I52" s="50"/>
    </row>
    <row r="53" spans="2:10" s="44" customFormat="1" ht="12">
      <c r="B53" s="110"/>
      <c r="C53" s="110"/>
      <c r="D53" s="110"/>
      <c r="E53" s="110"/>
      <c r="F53" s="110"/>
      <c r="G53" s="110"/>
      <c r="H53" s="67"/>
      <c r="I53" s="68"/>
      <c r="J53" s="110"/>
    </row>
    <row r="54" spans="2:10" ht="15">
      <c r="B54" s="19"/>
      <c r="C54" s="19"/>
      <c r="D54" s="19"/>
      <c r="E54" s="19"/>
      <c r="F54" s="19"/>
      <c r="G54" s="19"/>
      <c r="H54" s="21"/>
      <c r="I54" s="22"/>
      <c r="J54" s="19"/>
    </row>
    <row r="55" spans="3:4" ht="15">
      <c r="C55"/>
      <c r="D55"/>
    </row>
    <row r="59" spans="3:15" ht="15"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</row>
    <row r="60" spans="3:15" ht="15"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</row>
    <row r="61" spans="3:16" ht="15">
      <c r="C61" s="113" t="s">
        <v>108</v>
      </c>
      <c r="D61" s="113"/>
      <c r="E61" s="96"/>
      <c r="F61" s="96"/>
      <c r="G61" s="96"/>
      <c r="H61" s="96"/>
      <c r="I61" s="96"/>
      <c r="J61" s="96"/>
      <c r="K61" s="96"/>
      <c r="L61" s="113" t="s">
        <v>108</v>
      </c>
      <c r="M61" s="96"/>
      <c r="N61" s="96"/>
      <c r="O61" s="96"/>
      <c r="P61" s="100"/>
    </row>
    <row r="62" spans="3:16" ht="15">
      <c r="C62" s="96" t="s">
        <v>107</v>
      </c>
      <c r="D62" s="96"/>
      <c r="E62" s="96"/>
      <c r="F62" s="96"/>
      <c r="G62" s="96"/>
      <c r="H62" s="96"/>
      <c r="I62" s="96"/>
      <c r="J62" s="96"/>
      <c r="K62" s="96"/>
      <c r="L62" s="96" t="s">
        <v>111</v>
      </c>
      <c r="M62" s="96"/>
      <c r="N62" s="96"/>
      <c r="O62" s="96"/>
      <c r="P62" s="100"/>
    </row>
    <row r="63" spans="3:16" ht="15">
      <c r="C63" s="96"/>
      <c r="D63" s="96"/>
      <c r="E63" s="96"/>
      <c r="F63" s="96"/>
      <c r="G63" s="96"/>
      <c r="H63" s="96"/>
      <c r="I63" s="96"/>
      <c r="J63" s="96"/>
      <c r="K63" s="96"/>
      <c r="L63" s="132" t="s">
        <v>140</v>
      </c>
      <c r="M63" s="96"/>
      <c r="N63" s="96"/>
      <c r="O63" s="96"/>
      <c r="P63" s="100"/>
    </row>
    <row r="64" spans="3:15" ht="15"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</row>
    <row r="65" ht="15.75" thickBot="1"/>
    <row r="66" spans="2:17" ht="16.5" thickBot="1" thickTop="1">
      <c r="B66" s="114" t="s">
        <v>124</v>
      </c>
      <c r="L66" s="106" t="s">
        <v>112</v>
      </c>
      <c r="M66" s="101"/>
      <c r="N66" s="101"/>
      <c r="O66" s="101"/>
      <c r="P66" s="103"/>
      <c r="Q66" s="104"/>
    </row>
    <row r="67" spans="2:17" ht="15.75" thickTop="1">
      <c r="B67" s="151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3"/>
    </row>
    <row r="68" spans="2:17" ht="15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6"/>
    </row>
    <row r="69" spans="2:17" ht="15">
      <c r="B69" s="154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6"/>
    </row>
    <row r="70" spans="2:17" ht="15">
      <c r="B70" s="154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6"/>
    </row>
    <row r="71" spans="2:17" ht="15">
      <c r="B71" s="154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6"/>
    </row>
    <row r="72" spans="2:17" ht="15">
      <c r="B72" s="154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6"/>
    </row>
    <row r="73" spans="2:17" ht="15">
      <c r="B73" s="154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6"/>
    </row>
    <row r="74" spans="2:17" ht="15">
      <c r="B74" s="154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6"/>
    </row>
    <row r="75" spans="2:17" ht="15">
      <c r="B75" s="154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6"/>
    </row>
    <row r="76" spans="2:17" ht="15">
      <c r="B76" s="154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6"/>
    </row>
    <row r="77" spans="2:17" ht="15"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6"/>
    </row>
    <row r="78" spans="2:17" ht="15.75" thickBot="1">
      <c r="B78" s="157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9"/>
    </row>
    <row r="79" ht="15.75" thickTop="1"/>
    <row r="80" spans="11:17" ht="15">
      <c r="K80" s="115"/>
      <c r="L80" s="113" t="s">
        <v>108</v>
      </c>
      <c r="M80" s="96"/>
      <c r="N80" s="96"/>
      <c r="O80" s="96"/>
      <c r="P80" s="96"/>
      <c r="Q80" s="115"/>
    </row>
    <row r="81" spans="11:17" ht="15">
      <c r="K81" s="115"/>
      <c r="L81" s="96" t="s">
        <v>125</v>
      </c>
      <c r="M81" s="96"/>
      <c r="N81" s="96"/>
      <c r="O81" s="96"/>
      <c r="P81" s="96"/>
      <c r="Q81" s="115"/>
    </row>
    <row r="82" spans="11:17" ht="15">
      <c r="K82" s="115"/>
      <c r="L82" s="96"/>
      <c r="M82" s="96"/>
      <c r="N82" s="96"/>
      <c r="O82" s="96"/>
      <c r="P82" s="96"/>
      <c r="Q82" s="115"/>
    </row>
    <row r="83" spans="11:17" ht="15">
      <c r="K83" s="115"/>
      <c r="L83" s="115"/>
      <c r="M83" s="115"/>
      <c r="N83" s="115"/>
      <c r="O83" s="115"/>
      <c r="P83" s="115"/>
      <c r="Q83" s="115"/>
    </row>
    <row r="84" spans="11:17" ht="15">
      <c r="K84" s="115"/>
      <c r="L84" s="115"/>
      <c r="M84" s="115"/>
      <c r="N84" s="115"/>
      <c r="O84" s="115"/>
      <c r="P84" s="115"/>
      <c r="Q84" s="115"/>
    </row>
  </sheetData>
  <sheetProtection/>
  <mergeCells count="16">
    <mergeCell ref="G18:H18"/>
    <mergeCell ref="C2:Q2"/>
    <mergeCell ref="C3:Q3"/>
    <mergeCell ref="E5:K5"/>
    <mergeCell ref="C11:E11"/>
    <mergeCell ref="D16:D17"/>
    <mergeCell ref="G38:I38"/>
    <mergeCell ref="C48:I48"/>
    <mergeCell ref="G49:H49"/>
    <mergeCell ref="B67:Q78"/>
    <mergeCell ref="D20:D22"/>
    <mergeCell ref="D23:D25"/>
    <mergeCell ref="D26:F26"/>
    <mergeCell ref="C29:I29"/>
    <mergeCell ref="C31:I31"/>
    <mergeCell ref="G33:L3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Ahumada Barrales</dc:creator>
  <cp:keywords/>
  <dc:description/>
  <cp:lastModifiedBy>Elias Figueroa Martínez</cp:lastModifiedBy>
  <cp:lastPrinted>2018-06-18T16:31:06Z</cp:lastPrinted>
  <dcterms:created xsi:type="dcterms:W3CDTF">2016-12-05T14:58:13Z</dcterms:created>
  <dcterms:modified xsi:type="dcterms:W3CDTF">2018-08-31T14:06:20Z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0x010100AC00DBC7C986054EA1049326AD722910</vt:lpwstr>
  </property>
</Properties>
</file>