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sumen Corfo" sheetId="1" r:id="rId1"/>
    <sheet name="Detalle Corfo" sheetId="2" r:id="rId2"/>
    <sheet name="CORFO" sheetId="3" r:id="rId3"/>
  </sheets>
  <externalReferences>
    <externalReference r:id="rId8"/>
    <externalReference r:id="rId9"/>
    <externalReference r:id="rId10"/>
  </externalReferences>
  <definedNames>
    <definedName name="_xlnm._FilterDatabase" localSheetId="2" hidden="1">'CORFO'!$A$1:$M$95</definedName>
    <definedName name="REGION">'[1]Instituciones'!$BM$2:$BM$17</definedName>
  </definedNames>
  <calcPr fullCalcOnLoad="1"/>
  <pivotCaches>
    <pivotCache cacheId="2" r:id="rId4"/>
    <pivotCache cacheId="1" r:id="rId5"/>
  </pivotCaches>
</workbook>
</file>

<file path=xl/sharedStrings.xml><?xml version="1.0" encoding="utf-8"?>
<sst xmlns="http://schemas.openxmlformats.org/spreadsheetml/2006/main" count="1234" uniqueCount="206">
  <si>
    <t>AÑO</t>
  </si>
  <si>
    <t>Fuente Financiamiento</t>
  </si>
  <si>
    <t>Item</t>
  </si>
  <si>
    <t>Unidad pptaria</t>
  </si>
  <si>
    <t>Proveedor</t>
  </si>
  <si>
    <t>Detalle</t>
  </si>
  <si>
    <t>Especie</t>
  </si>
  <si>
    <t>Región</t>
  </si>
  <si>
    <t>Monto Factura</t>
  </si>
  <si>
    <t>CORFO</t>
  </si>
  <si>
    <t>22.07.001 Publicidad y Difusión</t>
  </si>
  <si>
    <t>Comunicaciones Corfo</t>
  </si>
  <si>
    <t>COMPANIA CHILENA DE COMUNICACIONES S A</t>
  </si>
  <si>
    <t>Aviso Cooperativa.cl 17-01-2017 Apertura SUP Chile</t>
  </si>
  <si>
    <t>Avisos Legales</t>
  </si>
  <si>
    <t>R.Metropolitana</t>
  </si>
  <si>
    <t>Aviso Cooperativa.cl 20-01-2017 Llamado a Concurso CW Biobío</t>
  </si>
  <si>
    <t>Bío Bío</t>
  </si>
  <si>
    <t>Aviso Cooperativa.cl 14-02-2017 Incubadora de Negocios</t>
  </si>
  <si>
    <t>Aviso Cooperativa.cl 14-02-2017 PES Emprendedor</t>
  </si>
  <si>
    <t>Aviso Cooperativa.cl 25-01-2017 PROYECTOS ESPECIALES PARA EL MEJORAMIENTO DEL ECOSISTEMA EMPRENDEDOR</t>
  </si>
  <si>
    <t>INNOVA</t>
  </si>
  <si>
    <t>Innova</t>
  </si>
  <si>
    <t>Aviso Cooperativa.cl 30-01-2017 Prórroga Postulación Contratos tecnológicos</t>
  </si>
  <si>
    <t>Aviso Cooperativa.cl 30-01-2017 PRAE Rancagua</t>
  </si>
  <si>
    <t>O'higgins</t>
  </si>
  <si>
    <t>Aviso Cooperativa.cl 17-02-2017 PRAE Araucanía</t>
  </si>
  <si>
    <t>Araucanía</t>
  </si>
  <si>
    <t>Aviso Cooperativa.cl 08-02-2017 SE EXTIENDE PLAZO DE POSTULACIÓN PARA LA CONVOCATORIA DE START-UP CHILE SEED</t>
  </si>
  <si>
    <t>Aviso Cooperativa.cl 13-02-2017 SUBSIDIO SEMILLA DE ASIGNACIÓN FLEXIBLE PARA EL APOYO DE EMPRENDIMIENTOS DE DESARROLLO</t>
  </si>
  <si>
    <t>Aviso Cooperativa.cl 08-02-2017 BBPP Estratégicos para la Competitividad</t>
  </si>
  <si>
    <t>Aviso Cooperativa.cl 22-02-2017 C. Extensionismo</t>
  </si>
  <si>
    <t>Aviso Cooperativa.cl 28-02-2017 CONVOCATORIA DEL “PROGRAMA SCALE UP - EXPANSIÓN”</t>
  </si>
  <si>
    <t>Aviso Cooperativa.cl 03-03-2017 Cierre de llamado a concurso</t>
  </si>
  <si>
    <t>Aviso Cooperativa.cl 06-03-2017 Voucher Mujer</t>
  </si>
  <si>
    <t>Aviso Cooperativa.cl 06-03-2017 Torneos de Emprendimiento (TET)</t>
  </si>
  <si>
    <t>Aviso Cooperativa.cl 06-03-2017 PRAE Coquimbo</t>
  </si>
  <si>
    <t>EMPRESA DE PUBLICACIONES LA PRENSA AUSTR</t>
  </si>
  <si>
    <t>Aviso Prensa Austral 12-03-2017 DFL 15</t>
  </si>
  <si>
    <t>Magallanes</t>
  </si>
  <si>
    <t>PATAGONICA PUBLICACIONES S.A.</t>
  </si>
  <si>
    <t>Aviso Pingüino 12-03-2017 DFL 15</t>
  </si>
  <si>
    <t>EDICIONES FINANCIERAS S A</t>
  </si>
  <si>
    <t>Aviso DF 09-03-2017 Fondo de Inversión Forestal</t>
  </si>
  <si>
    <t>Avisos Generales</t>
  </si>
  <si>
    <t>Aviso Cooperativa.cl 13-03-2017 Prae Atacama</t>
  </si>
  <si>
    <t>Atacama</t>
  </si>
  <si>
    <t>Aviso Cooperativa.cl 13-03-2017 Apertura TSF</t>
  </si>
  <si>
    <t>Aviso Cooperativa.cl 20-03-2017 Prae O'higgins</t>
  </si>
  <si>
    <t>Etiquetas de fila</t>
  </si>
  <si>
    <t>Total general</t>
  </si>
  <si>
    <t xml:space="preserve">Total General </t>
  </si>
  <si>
    <t xml:space="preserve">Total Regiones </t>
  </si>
  <si>
    <t>%</t>
  </si>
  <si>
    <r>
      <t xml:space="preserve">RESUMEN DE PUBLICIDAD Y AVISAJE EN MEDIOS DE COMUNICACIÓN CON IDENTIFICACION LOCAL
</t>
    </r>
    <r>
      <rPr>
        <b/>
        <sz val="9"/>
        <rFont val="Calibri"/>
        <family val="2"/>
      </rPr>
      <t>Cumplimiento del Art 20° de la Ley N° 20.981</t>
    </r>
    <r>
      <rPr>
        <b/>
        <sz val="9"/>
        <color indexed="8"/>
        <rFont val="Calibri"/>
        <family val="2"/>
      </rPr>
      <t xml:space="preserve">
Presupuesto Año 2017</t>
    </r>
  </si>
  <si>
    <t>AVISO DIARIO EL MERCURIO DE ANTOFAGASTA APERTURA DE LINEAS 2017</t>
  </si>
  <si>
    <t>AVISO DIARIO EL SUR 14/02/2017 POSTULACIÓN PAEI REGION BIO BIO</t>
  </si>
  <si>
    <t>AVISO DIARIO AUSTRAL DE VALDIVIA 29/12/2016 AMPLIACION DE PLAZO CONVOCATORIA CRECE PROD DEL MAR</t>
  </si>
  <si>
    <t>AVISO DIARIO AUSTRAL DE VALDIVIA 23/01/2017 CONVOCATORIA PRAE</t>
  </si>
  <si>
    <t>AVISO DIARIO AUSTRAL DE VALDIVIA 20/02/2017 CONVOCATORIA IPRO</t>
  </si>
  <si>
    <t>AVISO DIARIO AUSTRAL DE VALDIVIA 20/02/2017 CONVOCATORIA PAEI LOS RIOS</t>
  </si>
  <si>
    <t>AVISO DIARIO AUSTRAL DE VALDIVIA 01/03/2017 CONCURSO PROTOTIPOS</t>
  </si>
  <si>
    <t xml:space="preserve">AVISO DIARIO AUSTRAL DE VALDIVIA 10/03/2017 CONVOCATORIA EMPORIO MIPE LOS RIOS </t>
  </si>
  <si>
    <t>Antofagasta</t>
  </si>
  <si>
    <t>Los Ríos</t>
  </si>
  <si>
    <t> EMPRESA PERIODISTICA EL NORTE SOCIEDAD ANONIMA</t>
  </si>
  <si>
    <t>DIARIO EL SUR S.A.</t>
  </si>
  <si>
    <t> SOCIEDAD PERIODÍSTICA ARAUCANÍA S.A.</t>
  </si>
  <si>
    <t>  SOCIEDAD PERIODÍSTICA ARAUCANÍA S.A.</t>
  </si>
  <si>
    <t>Comité Productivo Antofagasta</t>
  </si>
  <si>
    <t>Comité Productivo Los Ríos</t>
  </si>
  <si>
    <t>Comité Productivo Bío Bío</t>
  </si>
  <si>
    <t>1er Trimestre</t>
  </si>
  <si>
    <t>Medio</t>
  </si>
  <si>
    <t>ON LINE</t>
  </si>
  <si>
    <t>PRENSA ESCRITA</t>
  </si>
  <si>
    <t>RESUMEN DE PUBLICIDAD Y AVISAJE EN MEDIOS DE COMUNICACIÓN CON IDENTIFICACION LOCAL
Cumplimiento del Art 20° de la Ley N° 20.981
Presupuesto Año 2017</t>
  </si>
  <si>
    <t xml:space="preserve">Aviso Cooperativa.cl 23-01-2017 Programa de Difusión Tecnológica </t>
  </si>
  <si>
    <t>Aviso Cooperativa.cl 10-02-2017 Concurso I+D Aplicada y sus Modificaciones</t>
  </si>
  <si>
    <t>Aviso Cooperativa.cl 10-02-2017 Suspende Postulación Fortalecimineot y Creación de Cap Tecnológicas para bbpp - etapa perfil</t>
  </si>
  <si>
    <t>Aviso Cooperativa.cl 13-03-2017 Prae Arica</t>
  </si>
  <si>
    <t>Aviso Cooperativa.cl 20-03-2017 Pymelab</t>
  </si>
  <si>
    <t>Aviso La Tercera 20-3-2017 Pregrado</t>
  </si>
  <si>
    <t>Aviso Cooperativa.cl 21-03-2017 BIENES PÚBLICOS ESTRATÉGICOS PARA LA COMPETITIVIDAD</t>
  </si>
  <si>
    <t>Aviso Cooperativa.cl 22-03-2017 Prae Maule</t>
  </si>
  <si>
    <t>Aviso Cooperativa.cl 28-03-2017 SSAF Alimento</t>
  </si>
  <si>
    <t>Aviso Cooperativa.cl 28-03-2017 SSAF Minería</t>
  </si>
  <si>
    <t>Resolución N°219 publicada el 2/03</t>
  </si>
  <si>
    <t>Aviso Cooperativa.cl 30-03-2017 Voucher Innovación - Aceleración</t>
  </si>
  <si>
    <t>Aviso Cooperativa.cl 03-04-2017 Convocatoria PES</t>
  </si>
  <si>
    <t>Aviso Cooperativa.cl 04-04-2017 Extensión Prae Coquimbo</t>
  </si>
  <si>
    <t>Aviso Cooperativa.cl 04-04-2017 Concurso SSAF Social</t>
  </si>
  <si>
    <t>Aviso Cooperativa.cl 07-04-2017 Exntensión de Plazo Prae Arica</t>
  </si>
  <si>
    <t>Aviso Cooperativa.cl 07-04-2017 Prae Magallanes</t>
  </si>
  <si>
    <t>Aviso Cooperativa.cl 10-04-2017  Aviso “PROGRAMA DE INNOVACIÓN E I+D EMPRESARIAL PARA SECTORES ESTRATÉGICOS DE ALTO IMPACTO”</t>
  </si>
  <si>
    <t>Aviso Cooperativa.cl 11-04-2017 Semilla</t>
  </si>
  <si>
    <t>Aviso DF 12-04-2017 Invitación a participar en Licitación de Factoring Programa Crédito Corfo Mipyme</t>
  </si>
  <si>
    <t>Res N°290, publicado 08/03/2017</t>
  </si>
  <si>
    <t>Res N°348 yy 33, publicado 13 y 24/03/2017</t>
  </si>
  <si>
    <t>Aviso Cooperativa.cl 26-04-2017 CONVOCATORIA  SSAF DESAFÍOS TURISMO NATURALEZA Y AVENTURA - REGIÓN AYSÉN</t>
  </si>
  <si>
    <t>Aviso Cooperativa.cl 02-05-2017 Solicita publicar aviso SSAF Desafio: Industria Creativa</t>
  </si>
  <si>
    <t>Aviso LUN 8 y 22/05/2017 Becas Programadores</t>
  </si>
  <si>
    <t>Aviso La Hora 15/05/2017 Becas Programadores</t>
  </si>
  <si>
    <t>Aviso Estrella de Valpo 8/05/2017 Becas Programadores</t>
  </si>
  <si>
    <t>Aviso Cooperativa.cl 08-05-2017 I+D Empresarial</t>
  </si>
  <si>
    <t>Aviso Cooperativa.cl 11-05-2017 Prórroga Pymelab</t>
  </si>
  <si>
    <t>Aviso La Tercera 16-05-2017 Publicación Bases Cías de Seguro</t>
  </si>
  <si>
    <t>Res N°35 y 38 publicadas el 12/04/2017</t>
  </si>
  <si>
    <t>Aviso Cooperativa.cl 18-05-2017 PRÓRROGA PLAZO LLAMADOS A CONCURSO “PYMELAB”</t>
  </si>
  <si>
    <t>Aviso Cooperativa.cl 18-05-2017 Aviso Extensión Prae Magallanes</t>
  </si>
  <si>
    <t>Aviso Cooperativa.cl 19-05-2017 Extensión PRAE Atacama</t>
  </si>
  <si>
    <t>Res N°340 publicada 10/03/2017</t>
  </si>
  <si>
    <t>Aviso Cooperativa.cl 25-05-2017 Gestión de la Innovación</t>
  </si>
  <si>
    <t>Res N°212 y Dec Ex N°568 publicadas el 4 y 9 de mayo</t>
  </si>
  <si>
    <t>Aviso Cooperativa.cl 02-06-2017 PRAE Tarapacá</t>
  </si>
  <si>
    <t>Res A N°46 publicada 16/05/2017</t>
  </si>
  <si>
    <t>Aviso Cooperativa.cl 08-06-2017 Concurso OTL</t>
  </si>
  <si>
    <t>Res A N°614, 42,711 publicada 16, 23 y 30 05/2017</t>
  </si>
  <si>
    <t>Aviso Cooperativa.cl 12-06-2017 Hidrógeno</t>
  </si>
  <si>
    <t>Aviso Cooperativa.cl 13-06-2017 Modificación Contratos Tecnológicos</t>
  </si>
  <si>
    <t>Aviso Cooperativa.cl 13-06-2017 TSF</t>
  </si>
  <si>
    <t>Aviso Cooperativa.cl 13-06-2017 PAEI</t>
  </si>
  <si>
    <t>COPESA S.A.</t>
  </si>
  <si>
    <t>Subsecretaría de Interior</t>
  </si>
  <si>
    <t>EMPRESA EL MERCURIO S A P</t>
  </si>
  <si>
    <t>PROGRAMA</t>
  </si>
  <si>
    <t>24 FIC (traspasado al 22)</t>
  </si>
  <si>
    <t>Competitividad</t>
  </si>
  <si>
    <t>Arica y Parinacota</t>
  </si>
  <si>
    <t>Maule</t>
  </si>
  <si>
    <t>Aysén</t>
  </si>
  <si>
    <t>Valparaíso</t>
  </si>
  <si>
    <t>Tarapacá</t>
  </si>
  <si>
    <t>Trimestre</t>
  </si>
  <si>
    <t>2do Trimestre</t>
  </si>
  <si>
    <t>Etiquetas de columna</t>
  </si>
  <si>
    <t>Suma de Monto Factura</t>
  </si>
  <si>
    <t>EMPRESA PERIODISTICA DEL NORTE S.A.</t>
  </si>
  <si>
    <t>PUBLICACION DIARIO OFICIAL PUBLICACIONES RES. EX</t>
  </si>
  <si>
    <t>Cooperativa.cl</t>
  </si>
  <si>
    <t>La Tercera</t>
  </si>
  <si>
    <t xml:space="preserve">La Hora </t>
  </si>
  <si>
    <t>El Sur</t>
  </si>
  <si>
    <t>La Prensa Austral</t>
  </si>
  <si>
    <t>El Pingüino</t>
  </si>
  <si>
    <t>Diario Financiero</t>
  </si>
  <si>
    <t>El Mercurio de Antofagasta</t>
  </si>
  <si>
    <t>Austral de Valdivia</t>
  </si>
  <si>
    <t>Diario Oficial</t>
  </si>
  <si>
    <t>Las Ultimas Noticias</t>
  </si>
  <si>
    <t>La Estrella de Valparaíso</t>
  </si>
  <si>
    <t>El Mercurio de Antofagasta - Calama -Tocopilla</t>
  </si>
  <si>
    <t>CARNAVAL 123 $ 479,700 13%</t>
  </si>
  <si>
    <t>DOÑA ANITA 123 $ 479,700 13%</t>
  </si>
  <si>
    <t>FEMENINA 122 $ 475,800 13%</t>
  </si>
  <si>
    <t>BIOBIO CONCEPCION 42 $ 936,264 26%</t>
  </si>
  <si>
    <t xml:space="preserve">DIGITAL FM </t>
  </si>
  <si>
    <t>Carolina</t>
  </si>
  <si>
    <t>Activa</t>
  </si>
  <si>
    <t>RADIO</t>
  </si>
  <si>
    <t>Digital FM Campaña BECAS MIL PROGRAMADORES 2017</t>
  </si>
  <si>
    <t>Carnaval Campaña BECAS MIL PROGRAMADORES 2017</t>
  </si>
  <si>
    <t>Doña Anita Campaña BECAS MIL PROGRAMADORES 2017</t>
  </si>
  <si>
    <t>Feminina Campaña BECAS MIL PROGRAMADORES 2017</t>
  </si>
  <si>
    <t>Bío Bío Campaña BECAS MIL PROGRAMADORES 2017</t>
  </si>
  <si>
    <t>Activa Campaña BECAS MIL PROGRAMADORES 2017</t>
  </si>
  <si>
    <t>Carolina Campaña BECAS MIL PROGRAMADORES 2017</t>
  </si>
  <si>
    <t>Mega</t>
  </si>
  <si>
    <t>Iberoamerica</t>
  </si>
  <si>
    <t>Archi</t>
  </si>
  <si>
    <t>Mas Medio</t>
  </si>
  <si>
    <t>Portales Campaña BECAS MIL PROGRAMADORES 2017</t>
  </si>
  <si>
    <t>Portales</t>
  </si>
  <si>
    <t>Estilo</t>
  </si>
  <si>
    <t>DIGITAL FM Concepción</t>
  </si>
  <si>
    <t>Estilo Campaña BECAS MIL PROGRAMADORES 2017</t>
  </si>
  <si>
    <t xml:space="preserve"> Digital FM Concepc Campaña BECAS MIL PROGRAMADORES 2017</t>
  </si>
  <si>
    <t>Facebook</t>
  </si>
  <si>
    <t>IDMedios</t>
  </si>
  <si>
    <t>IMS</t>
  </si>
  <si>
    <t>Publimetro</t>
  </si>
  <si>
    <t>BioBioChile</t>
  </si>
  <si>
    <t>Facebook Campaña BECAS MIL PROGRAMADORES 2017</t>
  </si>
  <si>
    <t>IMS Campaña BECAS MIL PROGRAMADORES 2017</t>
  </si>
  <si>
    <t>Publimetro Campaña BECAS MIL PROGRAMADORES 2017</t>
  </si>
  <si>
    <t>BíoBíoChile Campaña BECAS MIL PROGRAMADORES 2017</t>
  </si>
  <si>
    <t>ChileTrabajos Campaña BECAS MIL PROGRAMADORES 2017</t>
  </si>
  <si>
    <t>Austral de Valdivia AVISO CONV CRECE MARZO 2017</t>
  </si>
  <si>
    <t>Austral de Valdivia AVISO CONVOC PDT MARZO 2017</t>
  </si>
  <si>
    <t>Austral de Valdivia AVISO CAP ABEJA ABRIL 2017</t>
  </si>
  <si>
    <t>Austral de Valdivia AVISO CONVOCATORIA ABRIL 2017</t>
  </si>
  <si>
    <t>Austral de Valdivia AVISO CONV PAEI MAYO 2017</t>
  </si>
  <si>
    <t>Austral de Valdivia AVISO CONV PROTOTIPOS JUNIO 2017</t>
  </si>
  <si>
    <t>DIARIO OFICIAL-PUBLIC MODIF REGL-JUNTOS</t>
  </si>
  <si>
    <t>DIARIO OFICIAL-PUBLIC MODIF REGL-CAP SEMI</t>
  </si>
  <si>
    <t xml:space="preserve"> DIARIO OFICIAL-PUBLIC MODIF REGL-CRECE</t>
  </si>
  <si>
    <t>Estrella de Concepción</t>
  </si>
  <si>
    <t>Estrella de Concepción AVISO Convocatoria Regional de Apoyo al Emprendimiento Para la Región del Bío Bío</t>
  </si>
  <si>
    <t>Estrella de Concepción AVISO Apertura IPRO y Convocatoria Agentes Operadores</t>
  </si>
  <si>
    <t>El Mercurio de Antofagasta - Calama -Tocopilla Apertura Convocatoria Programa de Apoyo al Emprendimiento y la Innovación PAEI</t>
  </si>
  <si>
    <t>El Mercurio de Antofagasta - Calama -Tocopilla Apertura Convocatoria Capital Semilla Emprende</t>
  </si>
  <si>
    <t>El Mercurio de Antofagasta - Calama -Tocopilla Apertura Convocatoria Capital Abeja Emprende</t>
  </si>
  <si>
    <t>El Mercurio de Antofagasta - Calama -Tocopilla Apertura Convocatoria Crece Fondo de Desarrollo de Negocio</t>
  </si>
  <si>
    <t>El Mercurio de Antofagasta - Calama -Tocopilla PUBLICACIÓN DIA DE LAS REGIONES</t>
  </si>
  <si>
    <t>El Mercurio de Antofagasta - Calama -Tocopilla PUBLICACIÓN APERTURA LINEA PIRA ANTOFAGASTA</t>
  </si>
  <si>
    <t>Nacional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</si>
</sst>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_-;\-&quot;$&quot;\ * #,##0_-;_-&quot;$&quot;\ 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indexed="2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theme="4" tint="0.799979984760284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dotted"/>
      <right style="dotted"/>
      <top style="dotted"/>
      <bottom style="dotted"/>
    </border>
    <border>
      <left style="dotted"/>
      <right style="dotted"/>
      <top style="hair"/>
      <bottom style="dotted"/>
    </border>
    <border>
      <left style="dotted"/>
      <right style="dotted"/>
      <top/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tted"/>
      <right style="dotted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47" applyNumberFormat="1" applyFont="1" applyAlignment="1">
      <alignment/>
    </xf>
    <xf numFmtId="0" fontId="28" fillId="34" borderId="14" xfId="0" applyFont="1" applyFill="1" applyBorder="1" applyAlignment="1">
      <alignment horizontal="center"/>
    </xf>
    <xf numFmtId="165" fontId="28" fillId="34" borderId="15" xfId="0" applyNumberFormat="1" applyFont="1" applyFill="1" applyBorder="1" applyAlignment="1">
      <alignment horizontal="center"/>
    </xf>
    <xf numFmtId="165" fontId="0" fillId="0" borderId="0" xfId="51" applyNumberFormat="1" applyFont="1" applyAlignment="1">
      <alignment/>
    </xf>
    <xf numFmtId="0" fontId="41" fillId="0" borderId="0" xfId="0" applyFont="1" applyAlignment="1">
      <alignment horizontal="center"/>
    </xf>
    <xf numFmtId="9" fontId="40" fillId="0" borderId="0" xfId="54" applyFont="1" applyAlignment="1">
      <alignment horizontal="center"/>
    </xf>
    <xf numFmtId="0" fontId="0" fillId="0" borderId="16" xfId="0" applyFill="1" applyBorder="1" applyAlignment="1">
      <alignment/>
    </xf>
    <xf numFmtId="165" fontId="4" fillId="33" borderId="10" xfId="49" applyNumberFormat="1" applyFont="1" applyFill="1" applyBorder="1" applyAlignment="1">
      <alignment horizontal="center" vertical="center" wrapText="1"/>
    </xf>
    <xf numFmtId="165" fontId="0" fillId="0" borderId="12" xfId="49" applyNumberFormat="1" applyFont="1" applyFill="1" applyBorder="1" applyAlignment="1">
      <alignment/>
    </xf>
    <xf numFmtId="165" fontId="0" fillId="0" borderId="11" xfId="49" applyNumberFormat="1" applyFont="1" applyFill="1" applyBorder="1" applyAlignment="1">
      <alignment/>
    </xf>
    <xf numFmtId="165" fontId="0" fillId="0" borderId="0" xfId="49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4" fontId="0" fillId="0" borderId="0" xfId="0" applyNumberFormat="1" applyAlignment="1">
      <alignment horizontal="center"/>
    </xf>
    <xf numFmtId="0" fontId="0" fillId="3" borderId="11" xfId="0" applyFill="1" applyBorder="1" applyAlignment="1">
      <alignment/>
    </xf>
    <xf numFmtId="0" fontId="0" fillId="3" borderId="13" xfId="0" applyFill="1" applyBorder="1" applyAlignment="1">
      <alignment/>
    </xf>
    <xf numFmtId="0" fontId="8" fillId="3" borderId="13" xfId="0" applyFont="1" applyFill="1" applyBorder="1" applyAlignment="1">
      <alignment/>
    </xf>
    <xf numFmtId="165" fontId="0" fillId="0" borderId="13" xfId="49" applyNumberFormat="1" applyFont="1" applyFill="1" applyBorder="1" applyAlignment="1">
      <alignment/>
    </xf>
    <xf numFmtId="165" fontId="8" fillId="0" borderId="13" xfId="49" applyNumberFormat="1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165" fontId="0" fillId="0" borderId="0" xfId="49" applyNumberFormat="1" applyFont="1" applyFill="1" applyAlignment="1">
      <alignment/>
    </xf>
    <xf numFmtId="0" fontId="0" fillId="0" borderId="13" xfId="0" applyBorder="1" applyAlignment="1">
      <alignment/>
    </xf>
    <xf numFmtId="0" fontId="0" fillId="3" borderId="0" xfId="0" applyFill="1" applyAlignment="1">
      <alignment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numFmt numFmtId="164" formatCode="_-* #,##0_-;\-* #,##0_-;_-* &quot;-&quot;??_-;_-@_-"/>
      <border/>
    </dxf>
    <dxf>
      <alignment horizontal="center" readingOrder="0"/>
      <border/>
    </dxf>
    <dxf>
      <font>
        <color rgb="FFCC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rofiles\gaf.mvr\Desktop\RESPALDO\Presupuesto\2017\Reportes%20Trimestrales%20Circular%2016\REPORTE-CIRCULAR-16-PERIODO-1er%20Trimestre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rofiles\gaf.mvr\Desktop\RESPALDO\Presupuesto\2017\Ppto%20201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rofiles\gaf.mvr\Desktop\RESPALDO\Presupuesto\2016\Ppto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Resumen"/>
      <sheetName val="1. Gastos de Publicidad "/>
      <sheetName val="2. Gastos de Representación "/>
      <sheetName val="3. Uso y Circ. de Vehículos "/>
      <sheetName val="3.1 Adquisición de Vehículos"/>
      <sheetName val="4. Comisiones"/>
      <sheetName val="5.a G.F.G. - Horas Extras"/>
      <sheetName val="5.b  G.F.G. - Honorarios"/>
      <sheetName val="5.c  G.F.G. - Licencias Médicas"/>
      <sheetName val="6.a Adquisiciones (TD)"/>
      <sheetName val="6.b Adquisiciones (LIC) "/>
      <sheetName val="8. Otros Gastos"/>
      <sheetName val="Instituciones"/>
      <sheetName val="Listas"/>
    </sheetNames>
    <sheetDataSet>
      <sheetData sheetId="13">
        <row r="2">
          <cell r="BM2" t="str">
            <v>ARICA Y PARINACOTA</v>
          </cell>
        </row>
        <row r="3">
          <cell r="BM3" t="str">
            <v>TARAPACÁ</v>
          </cell>
        </row>
        <row r="4">
          <cell r="BM4" t="str">
            <v>ANTOFAGASTA</v>
          </cell>
        </row>
        <row r="5">
          <cell r="BM5" t="str">
            <v>ATACAMA</v>
          </cell>
        </row>
        <row r="6">
          <cell r="BM6" t="str">
            <v>COQUIMBO</v>
          </cell>
        </row>
        <row r="7">
          <cell r="BM7" t="str">
            <v>VALPARAÍSO</v>
          </cell>
        </row>
        <row r="8">
          <cell r="BM8" t="str">
            <v>O'HIGGINS</v>
          </cell>
        </row>
        <row r="9">
          <cell r="BM9" t="str">
            <v>MAULE</v>
          </cell>
        </row>
        <row r="10">
          <cell r="BM10" t="str">
            <v>BÍO-BÍO</v>
          </cell>
        </row>
        <row r="11">
          <cell r="BM11" t="str">
            <v>ARAUCANÍA</v>
          </cell>
        </row>
        <row r="12">
          <cell r="BM12" t="str">
            <v>LOS RÍOS</v>
          </cell>
        </row>
        <row r="13">
          <cell r="BM13" t="str">
            <v>LOS LAGOS</v>
          </cell>
        </row>
        <row r="14">
          <cell r="BM14" t="str">
            <v>AYSÉN</v>
          </cell>
        </row>
        <row r="15">
          <cell r="BM15" t="str">
            <v>MAGALLANES</v>
          </cell>
        </row>
        <row r="16">
          <cell r="BM16" t="str">
            <v>METROPOLITANA</v>
          </cell>
        </row>
        <row r="17">
          <cell r="BM17" t="str">
            <v>NIVEL CENTRAL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a"/>
      <sheetName val="Propuesta ppto a solicitar GAF"/>
      <sheetName val="INNOVA"/>
      <sheetName val="CORFO"/>
      <sheetName val="Ppto 2017"/>
      <sheetName val="RENDICIÓN FONDO FIJO"/>
      <sheetName val="Distribución Inicial"/>
      <sheetName val="Listas"/>
      <sheetName val="RESOLUCIONES"/>
      <sheetName val="CONTRAT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 INNOVA"/>
      <sheetName val="SUP"/>
      <sheetName val="Dllo Competitivo"/>
      <sheetName val="Ppto Corfo"/>
      <sheetName val="emprendiemiento"/>
      <sheetName val="Hoja2"/>
      <sheetName val="por gerencia"/>
      <sheetName val="Hoja3"/>
      <sheetName val="Hoja1"/>
      <sheetName val="Ppto 2016"/>
      <sheetName val="Listas"/>
      <sheetName val="RESOLUCIONES"/>
      <sheetName val="CONTRATOS"/>
      <sheetName val="RESUMEN CORFO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184" sheet="CORFO"/>
  </cacheSource>
  <cacheFields count="12">
    <cacheField name="A?O">
      <sharedItems containsMixedTypes="1" containsNumber="1" containsInteger="1"/>
    </cacheField>
    <cacheField name="Fuente Financiamiento">
      <sharedItems containsMixedTypes="0"/>
    </cacheField>
    <cacheField name="Medio">
      <sharedItems containsMixedTypes="0"/>
    </cacheField>
    <cacheField name="Trimestre">
      <sharedItems containsBlank="1" containsMixedTypes="0" count="3">
        <s v="1er Trimestre"/>
        <s v="2do Trimestre"/>
        <m/>
      </sharedItems>
    </cacheField>
    <cacheField name="Item">
      <sharedItems containsMixedTypes="0"/>
    </cacheField>
    <cacheField name="Unidad pptaria">
      <sharedItems containsMixedTypes="0"/>
    </cacheField>
    <cacheField name="Proveedor">
      <sharedItems containsMixedTypes="0"/>
    </cacheField>
    <cacheField name="Medio2">
      <sharedItems containsMixedTypes="0"/>
    </cacheField>
    <cacheField name="Detalle">
      <sharedItems containsMixedTypes="0"/>
    </cacheField>
    <cacheField name="Especie">
      <sharedItems containsMixedTypes="0"/>
    </cacheField>
    <cacheField name="Regi?n">
      <sharedItems containsBlank="1" containsMixedTypes="0" count="15">
        <s v="R.Metropolitana"/>
        <s v="Bío Bío"/>
        <s v="O'higgins"/>
        <s v="Araucanía"/>
        <s v="Magallanes"/>
        <s v="Atacama"/>
        <s v="Antofagasta"/>
        <s v="Los Ríos"/>
        <s v="Arica y Parinacota"/>
        <s v="Maule"/>
        <s v="Aysén"/>
        <s v="Valparaíso"/>
        <s v="Tarapacá"/>
        <s v="Nacional"/>
        <m/>
      </sharedItems>
    </cacheField>
    <cacheField name="Monto Factura">
      <sharedItems containsMixedTypes="1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180" sheet="CORFO"/>
  </cacheSource>
  <cacheFields count="12">
    <cacheField name="A?O">
      <sharedItems containsMixedTypes="1" containsNumber="1" containsInteger="1"/>
    </cacheField>
    <cacheField name="Fuente Financiamiento">
      <sharedItems containsMixedTypes="0"/>
    </cacheField>
    <cacheField name="Medio">
      <sharedItems containsBlank="1" containsMixedTypes="0" count="4">
        <s v="ON LINE"/>
        <s v="PRENSA ESCRITA"/>
        <s v="RADIO"/>
        <m/>
      </sharedItems>
    </cacheField>
    <cacheField name="Trimestre">
      <sharedItems containsBlank="1" containsMixedTypes="0" count="3">
        <s v="1er Trimestre"/>
        <s v="2do Trimestre"/>
        <m/>
      </sharedItems>
    </cacheField>
    <cacheField name="Item">
      <sharedItems containsMixedTypes="0"/>
    </cacheField>
    <cacheField name="Unidad pptaria">
      <sharedItems containsMixedTypes="0"/>
    </cacheField>
    <cacheField name="Proveedor">
      <sharedItems containsMixedTypes="0"/>
    </cacheField>
    <cacheField name="Medio2">
      <sharedItems containsMixedTypes="0"/>
    </cacheField>
    <cacheField name="Detalle">
      <sharedItems containsBlank="1" containsMixedTypes="0" count="127">
        <s v="Aviso Cooperativa.cl 17-01-2017 Apertura SUP Chile"/>
        <s v="Aviso Cooperativa.cl 20-01-2017 Llamado a Concurso CW Biobío"/>
        <s v="Aviso Cooperativa.cl 14-02-2017 Incubadora de Negocios"/>
        <s v="Aviso Cooperativa.cl 14-02-2017 PES Emprendedor"/>
        <s v="Aviso Cooperativa.cl 25-01-2017 PROYECTOS ESPECIALES PARA EL MEJORAMIENTO DEL ECOSISTEMA EMPRENDEDOR"/>
        <s v="Aviso Cooperativa.cl 30-01-2017 PRAE Rancagua"/>
        <s v="Aviso Cooperativa.cl 17-02-2017 PRAE Araucanía"/>
        <s v="Aviso Cooperativa.cl 08-02-2017 SE EXTIENDE PLAZO DE POSTULACIÓN PARA LA CONVOCATORIA DE START-UP CHILE SEED"/>
        <s v="Aviso Cooperativa.cl 13-02-2017 SUBSIDIO SEMILLA DE ASIGNACIÓN FLEXIBLE PARA EL APOYO DE EMPRENDIMIENTOS DE DESARROLLO"/>
        <s v="Aviso Cooperativa.cl 28-02-2017 CONVOCATORIA DEL “PROGRAMA SCALE UP - EXPANSIÓN”"/>
        <s v="Aviso Cooperativa.cl 06-03-2017 Torneos de Emprendimiento (TET)"/>
        <s v="Aviso Cooperativa.cl 06-03-2017 PRAE Coquimbo"/>
        <s v="Aviso Prensa Austral 12-03-2017 DFL 15"/>
        <s v="Aviso Pingüino 12-03-2017 DFL 15"/>
        <s v="Aviso DF 09-03-2017 Fondo de Inversión Forestal"/>
        <s v="Aviso Cooperativa.cl 13-03-2017 Prae Atacama"/>
        <s v="Aviso Cooperativa.cl 13-03-2017 Apertura TSF"/>
        <s v="Aviso Cooperativa.cl 20-03-2017 Prae O'higgins"/>
        <s v="AVISO DIARIO EL MERCURIO DE ANTOFAGASTA APERTURA DE LINEAS 2017"/>
        <s v="AVISO DIARIO EL SUR 14/02/2017 POSTULACIÓN PAEI REGION BIO BIO"/>
        <s v="AVISO DIARIO AUSTRAL DE VALDIVIA 29/12/2016 AMPLIACION DE PLAZO CONVOCATORIA CRECE PROD DEL MAR"/>
        <s v="AVISO DIARIO AUSTRAL DE VALDIVIA 23/01/2017 CONVOCATORIA PRAE"/>
        <s v="AVISO DIARIO AUSTRAL DE VALDIVIA 20/02/2017 CONVOCATORIA IPRO"/>
        <s v="AVISO DIARIO AUSTRAL DE VALDIVIA 20/02/2017 CONVOCATORIA PAEI LOS RIOS"/>
        <s v="AVISO DIARIO AUSTRAL DE VALDIVIA 01/03/2017 CONCURSO PROTOTIPOS"/>
        <s v="AVISO DIARIO AUSTRAL DE VALDIVIA 10/03/2017 CONVOCATORIA EMPORIO MIPE LOS RIOS "/>
        <s v="Aviso Cooperativa.cl 30-01-2017 Prórroga Postulación Contratos tecnológicos"/>
        <s v="Aviso Cooperativa.cl 08-02-2017 BBPP Estratégicos para la Competitividad"/>
        <s v="Aviso Cooperativa.cl 22-02-2017 C. Extensionismo"/>
        <s v="Aviso Cooperativa.cl 03-03-2017 Cierre de llamado a concurso"/>
        <s v="Aviso Cooperativa.cl 06-03-2017 Voucher Mujer"/>
        <s v="Aviso Cooperativa.cl 23-01-2017 Programa de Difusión Tecnológica "/>
        <s v="Aviso Cooperativa.cl 10-02-2017 Concurso I+D Aplicada y sus Modificaciones"/>
        <s v="Aviso Cooperativa.cl 10-02-2017 Suspende Postulación Fortalecimineot y Creación de Cap Tecnológicas para bbpp - etapa perfil"/>
        <s v="Aviso Cooperativa.cl 13-03-2017 Prae Arica"/>
        <s v="Aviso Cooperativa.cl 20-03-2017 Pymelab"/>
        <s v="Aviso La Tercera 20-3-2017 Pregrado"/>
        <s v="Aviso Cooperativa.cl 21-03-2017 BIENES PÚBLICOS ESTRATÉGICOS PARA LA COMPETITIVIDAD"/>
        <s v="Aviso Cooperativa.cl 22-03-2017 Prae Maule"/>
        <s v="Aviso Cooperativa.cl 28-03-2017 SSAF Alimento"/>
        <s v="Aviso Cooperativa.cl 28-03-2017 SSAF Minería"/>
        <s v="Resolución N°219 publicada el 2/03"/>
        <s v="Aviso Cooperativa.cl 30-03-2017 Voucher Innovación - Aceleración"/>
        <s v="Aviso Cooperativa.cl 03-04-2017 Convocatoria PES"/>
        <s v="Aviso Cooperativa.cl 04-04-2017 Extensión Prae Coquimbo"/>
        <s v="Aviso Cooperativa.cl 04-04-2017 Concurso SSAF Social"/>
        <s v="Aviso Cooperativa.cl 07-04-2017 Exntensión de Plazo Prae Arica"/>
        <s v="Aviso Cooperativa.cl 07-04-2017 Prae Magallanes"/>
        <s v="Aviso Cooperativa.cl 10-04-2017  Aviso “PROGRAMA DE INNOVACIÓN E I+D EMPRESARIAL PARA SECTORES ESTRATÉGICOS DE ALTO IMPACTO”"/>
        <s v="Aviso Cooperativa.cl 11-04-2017 Semilla"/>
        <s v="Aviso DF 12-04-2017 Invitación a participar en Licitación de Factoring Programa Crédito Corfo Mipyme"/>
        <s v="Res N°290, publicado 08/03/2017"/>
        <s v="Res N°348 yy 33, publicado 13 y 24/03/2017"/>
        <s v="Aviso Cooperativa.cl 26-04-2017 CONVOCATORIA  SSAF DESAFÍOS TURISMO NATURALEZA Y AVENTURA - REGIÓN AYSÉN"/>
        <s v="Aviso Cooperativa.cl 02-05-2017 Solicita publicar aviso SSAF Desafio: Industria Creativa"/>
        <s v="Aviso LUN 8 y 22/05/2017 Becas Programadores"/>
        <s v="Aviso La Hora 15/05/2017 Becas Programadores"/>
        <s v="Aviso Estrella de Valpo 8/05/2017 Becas Programadores"/>
        <s v="Aviso Cooperativa.cl 08-05-2017 I+D Empresarial"/>
        <s v="Aviso Cooperativa.cl 11-05-2017 Prórroga Pymelab"/>
        <s v="Aviso La Tercera 16-05-2017 Publicación Bases Cías de Seguro"/>
        <s v="Res N°35 y 38 publicadas el 12/04/2017"/>
        <s v="Aviso Cooperativa.cl 18-05-2017 PRÓRROGA PLAZO LLAMADOS A CONCURSO “PYMELAB”"/>
        <s v="Aviso Cooperativa.cl 18-05-2017 Aviso Extensión Prae Magallanes"/>
        <s v="Aviso Cooperativa.cl 19-05-2017 Extensión PRAE Atacama"/>
        <s v="Res N°340 publicada 10/03/2017"/>
        <s v="Aviso Cooperativa.cl 25-05-2017 Gestión de la Innovación"/>
        <s v="Res N°212 y Dec Ex N°568 publicadas el 4 y 9 de mayo"/>
        <s v="Aviso Cooperativa.cl 02-06-2017 PRAE Tarapacá"/>
        <s v="Res A N°46 publicada 16/05/2017"/>
        <s v="Aviso Cooperativa.cl 08-06-2017 Concurso OTL"/>
        <s v="Res A N°614, 42,711 publicada 16, 23 y 30 05/2017"/>
        <s v="Aviso Cooperativa.cl 12-06-2017 Hidrógeno"/>
        <s v="Aviso Cooperativa.cl 13-06-2017 Modificación Contratos Tecnológicos"/>
        <s v="Aviso Cooperativa.cl 13-06-2017 TSF"/>
        <s v="Aviso Cooperativa.cl 13-06-2017 PAEI"/>
        <s v="PUBLICACION DIARIO OFICIAL PUBLICACIONES RES. EX"/>
        <s v="El Mercurio de Antofagasta - Calama -Tocopilla Apertura Convocatoria Programa de Apoyo al Emprendimiento y la Innovación PAEI"/>
        <s v="El Mercurio de Antofagasta - Calama -Tocopilla Apertura Convocatoria Capital Semilla Emprende"/>
        <s v="El Mercurio de Antofagasta - Calama -Tocopilla Apertura Convocatoria Capital Abeja Emprende"/>
        <s v="El Mercurio de Antofagasta - Calama -Tocopilla Apertura Convocatoria Crece Fondo de Desarrollo de Negocio"/>
        <s v="El Mercurio de Antofagasta - Calama -Tocopilla PUBLICACIÓN DIA DE LAS REGIONES"/>
        <s v="El Mercurio de Antofagasta - Calama -Tocopilla PUBLICACIÓN APERTURA LINEA PIRA ANTOFAGASTA"/>
        <s v="DIARIO OFICIAL-PUBLIC MODIF REGL-JUNTOS"/>
        <s v="DIARIO OFICIAL-PUBLIC MODIF REGL-CAP SEMI"/>
        <s v=" DIARIO OFICIAL-PUBLIC MODIF REGL-CRECE"/>
        <s v="Estrella de Concepción AVISO Convocatoria Regional de Apoyo al Emprendimiento Para la Región del Bío Bío"/>
        <s v="Estrella de Concepción AVISO Apertura IPRO y Convocatoria Agentes Operadores"/>
        <s v="Austral de Valdivia AVISO CONV CRECE MARZO 2017"/>
        <s v="Austral de Valdivia AVISO CONVOC PDT MARZO 2017"/>
        <s v="Austral de Valdivia AVISO CAP ABEJA ABRIL 2017"/>
        <s v="Austral de Valdivia AVISO CONVOCATORIA ABRIL 2017"/>
        <s v="Austral de Valdivia AVISO CONV PAEI MAYO 2017"/>
        <s v="Austral de Valdivia AVISO CONV PROTOTIPOS JUNIO 2017"/>
        <s v="Digital FM Campaña BECAS MIL PROGRAMADORES 2017"/>
        <s v="Carnaval Campaña BECAS MIL PROGRAMADORES 2017"/>
        <s v="Doña Anita Campaña BECAS MIL PROGRAMADORES 2017"/>
        <s v="Feminina Campaña BECAS MIL PROGRAMADORES 2017"/>
        <s v="Bío Bío Campaña BECAS MIL PROGRAMADORES 2017"/>
        <s v="Portales Campaña BECAS MIL PROGRAMADORES 2017"/>
        <s v="Estilo Campaña BECAS MIL PROGRAMADORES 2017"/>
        <s v=" Digital FM Concepc Campaña BECAS MIL PROGRAMADORES 2017"/>
        <s v="Carolina Campaña BECAS MIL PROGRAMADORES 2017"/>
        <s v="Activa Campaña BECAS MIL PROGRAMADORES 2017"/>
        <s v="Facebook Campaña BECAS MIL PROGRAMADORES 2017"/>
        <s v="ChileTrabajos Campaña BECAS MIL PROGRAMADORES 2017"/>
        <s v="IMS Campaña BECAS MIL PROGRAMADORES 2017"/>
        <s v="Publimetro Campaña BECAS MIL PROGRAMADORES 2017"/>
        <s v="BíoBíoChile Campaña BECAS MIL PROGRAMADORES 2017"/>
        <m/>
        <s v="PUBLICACIÓN APERTURA LINEA PIRA ANTOFAGASTA"/>
        <s v="F. 40040 DIARIO OFICIAL-PUBLIC MODIF REGL-CAP SEMI"/>
        <s v="F. 40042 DIARIO OFICIAL-PUBLIC MODIF REGL-JUNTOS"/>
        <s v="F. 40040 DIARIO OFICIAL-PUBLIC MODIF REGL-CRECE"/>
        <s v="F/56611 OC.1377-51-CM17 AVISO Apertura IPRO y Convocatoria Agentes Operadores"/>
        <s v="F/55475 OC.1377-50-CM17 AVISO Convocatoria Regional de Apoyo al Emprendimiento Para la Región del Bío Bío"/>
        <s v="Apertura Convocatoria Capital Semilla Emprende"/>
        <s v="SOC PERIOD ARAUCANIA AVISO CONV PAEI MAYO 2017"/>
        <s v="SOC. PERIOD. ARAUCANIA AVISO CONV CRECE MARZO 2017"/>
        <s v="PUBLICACIÓN DIA DE LAS REGIONES"/>
        <s v="SOC PERIOD ARAUC AVISO CONV PROTOTIPOS JUNIO 2017"/>
        <s v="Apertura Convocatoria Capital Abeja Emprende"/>
        <s v="Apertura Convocatoria Crece Fondo de Desarrollo de Negocio"/>
        <s v="SOC PERIOD ARAUCANIA AVISO CONVOC PDT MARZO 2017"/>
        <s v="SOC PERIOD ARAUCANIA AVISO CONVOCATORIA ABRIL 2017"/>
        <s v="Apertura Convocatoria Programa de Apoyo al Emprendimiento y la Innovación PAEI"/>
        <s v="SOC PERIOD ARAUCANIA AVISO CAP ABEJA ABRIL 2017"/>
      </sharedItems>
    </cacheField>
    <cacheField name="Especie">
      <sharedItems containsMixedTypes="0"/>
    </cacheField>
    <cacheField name="Regi?n">
      <sharedItems containsBlank="1" containsMixedTypes="0" count="15">
        <s v="R.Metropolitana"/>
        <s v="Bío Bío"/>
        <s v="O'higgins"/>
        <s v="Araucanía"/>
        <s v="Magallanes"/>
        <s v="Atacama"/>
        <s v="Antofagasta"/>
        <s v="Los Ríos"/>
        <s v="Arica y Parinacota"/>
        <s v="Maule"/>
        <s v="Aysén"/>
        <s v="Valparaíso"/>
        <s v="Tarapacá"/>
        <s v="Nacional"/>
        <m/>
      </sharedItems>
    </cacheField>
    <cacheField name="Monto Factura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C9:F24" firstHeaderRow="1" firstDataRow="2" firstDataCol="1"/>
  <pivotFields count="12">
    <pivotField showAll="0"/>
    <pivotField showAll="0"/>
    <pivotField showAll="0"/>
    <pivotField axis="axisCol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 defaultSubtotal="0"/>
    <pivotField showAll="0"/>
    <pivotField showAll="0"/>
    <pivotField axis="axisRow" showAll="0">
      <items count="16">
        <item x="6"/>
        <item x="3"/>
        <item x="8"/>
        <item x="5"/>
        <item x="10"/>
        <item x="1"/>
        <item x="7"/>
        <item x="4"/>
        <item x="9"/>
        <item x="2"/>
        <item h="1" x="0"/>
        <item x="12"/>
        <item x="11"/>
        <item x="14"/>
        <item x="13"/>
        <item t="default"/>
      </items>
    </pivotField>
    <pivotField dataField="1" showAll="0" numFmtId="165"/>
  </pivotFields>
  <rowFields count="1">
    <field x="1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4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a de Monto Factura" fld="11" baseField="0" baseItem="0" numFmtId="164"/>
  </dataFields>
  <formats count="1">
    <format dxfId="0">
      <pivotArea outline="0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D95" firstHeaderRow="1" firstDataRow="2" firstDataCol="1"/>
  <pivotFields count="12"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axis="axisCol" showAll="0" defaultSubtotal="0">
      <items count="3">
        <item x="0"/>
        <item x="1"/>
        <item x="2"/>
      </items>
    </pivotField>
    <pivotField showAll="0"/>
    <pivotField showAll="0"/>
    <pivotField showAll="0"/>
    <pivotField showAll="0" defaultSubtotal="0"/>
    <pivotField axis="axisRow" showAll="0">
      <items count="128">
        <item x="11"/>
        <item x="10"/>
        <item x="7"/>
        <item x="8"/>
        <item x="16"/>
        <item x="15"/>
        <item x="2"/>
        <item x="3"/>
        <item x="0"/>
        <item x="6"/>
        <item x="1"/>
        <item x="17"/>
        <item x="4"/>
        <item x="9"/>
        <item x="5"/>
        <item x="14"/>
        <item x="24"/>
        <item x="25"/>
        <item x="22"/>
        <item x="23"/>
        <item x="21"/>
        <item x="20"/>
        <item x="18"/>
        <item x="19"/>
        <item x="13"/>
        <item x="12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m="1" x="119"/>
        <item m="1" x="110"/>
        <item m="1" x="125"/>
        <item m="1" x="116"/>
        <item m="1" x="121"/>
        <item m="1" x="122"/>
        <item m="1" x="112"/>
        <item m="1" x="111"/>
        <item m="1" x="113"/>
        <item m="1" x="115"/>
        <item m="1" x="114"/>
        <item m="1" x="118"/>
        <item m="1" x="123"/>
        <item m="1" x="126"/>
        <item m="1" x="124"/>
        <item m="1" x="117"/>
        <item m="1" x="120"/>
        <item x="94"/>
        <item x="95"/>
        <item x="96"/>
        <item x="97"/>
        <item x="98"/>
        <item x="99"/>
        <item x="100"/>
        <item x="101"/>
        <item x="102"/>
        <item x="103"/>
        <item x="109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04"/>
        <item x="105"/>
        <item x="106"/>
        <item x="107"/>
        <item x="108"/>
        <item t="default"/>
      </items>
    </pivotField>
    <pivotField showAll="0"/>
    <pivotField axis="axisRow" showAll="0">
      <items count="16">
        <item x="6"/>
        <item x="3"/>
        <item x="5"/>
        <item x="1"/>
        <item x="7"/>
        <item x="4"/>
        <item x="2"/>
        <item h="1" x="0"/>
        <item x="8"/>
        <item x="9"/>
        <item x="10"/>
        <item x="11"/>
        <item x="12"/>
        <item h="1" x="14"/>
        <item x="13"/>
        <item t="default"/>
      </items>
    </pivotField>
    <pivotField dataField="1" showAll="0" numFmtId="165"/>
  </pivotFields>
  <rowFields count="3">
    <field x="10"/>
    <field x="2"/>
    <field x="8"/>
  </rowFields>
  <rowItems count="91">
    <i>
      <x/>
    </i>
    <i r="1">
      <x v="1"/>
    </i>
    <i r="2">
      <x v="22"/>
    </i>
    <i r="2">
      <x v="105"/>
    </i>
    <i r="2">
      <x v="106"/>
    </i>
    <i r="2">
      <x v="107"/>
    </i>
    <i r="2">
      <x v="108"/>
    </i>
    <i r="2">
      <x v="109"/>
    </i>
    <i r="2">
      <x v="110"/>
    </i>
    <i r="2">
      <x v="111"/>
    </i>
    <i r="2">
      <x v="112"/>
    </i>
    <i r="2">
      <x v="113"/>
    </i>
    <i>
      <x v="1"/>
    </i>
    <i r="1">
      <x/>
    </i>
    <i r="2">
      <x v="9"/>
    </i>
    <i>
      <x v="2"/>
    </i>
    <i r="1">
      <x/>
    </i>
    <i r="2">
      <x v="5"/>
    </i>
    <i r="2">
      <x v="64"/>
    </i>
    <i r="2">
      <x v="66"/>
    </i>
    <i>
      <x v="3"/>
    </i>
    <i r="1">
      <x/>
    </i>
    <i r="2">
      <x v="10"/>
    </i>
    <i r="1">
      <x v="1"/>
    </i>
    <i r="2">
      <x v="23"/>
    </i>
    <i r="2">
      <x v="114"/>
    </i>
    <i r="2">
      <x v="115"/>
    </i>
    <i r="1">
      <x v="2"/>
    </i>
    <i r="2">
      <x v="96"/>
    </i>
    <i r="2">
      <x v="97"/>
    </i>
    <i r="2">
      <x v="98"/>
    </i>
    <i r="2">
      <x v="100"/>
    </i>
    <i r="2">
      <x v="101"/>
    </i>
    <i>
      <x v="4"/>
    </i>
    <i r="1">
      <x v="1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116"/>
    </i>
    <i r="2">
      <x v="117"/>
    </i>
    <i r="2">
      <x v="118"/>
    </i>
    <i r="2">
      <x v="119"/>
    </i>
    <i r="2">
      <x v="120"/>
    </i>
    <i r="2">
      <x v="121"/>
    </i>
    <i>
      <x v="5"/>
    </i>
    <i r="1">
      <x/>
    </i>
    <i r="2">
      <x v="63"/>
    </i>
    <i r="1">
      <x v="1"/>
    </i>
    <i r="2">
      <x v="24"/>
    </i>
    <i r="2">
      <x v="25"/>
    </i>
    <i>
      <x v="6"/>
    </i>
    <i r="1">
      <x/>
    </i>
    <i r="2">
      <x v="11"/>
    </i>
    <i r="2">
      <x v="14"/>
    </i>
    <i>
      <x v="8"/>
    </i>
    <i r="1">
      <x/>
    </i>
    <i r="2">
      <x v="34"/>
    </i>
    <i r="2">
      <x v="46"/>
    </i>
    <i r="2">
      <x v="47"/>
    </i>
    <i>
      <x v="9"/>
    </i>
    <i r="1">
      <x/>
    </i>
    <i r="2">
      <x v="38"/>
    </i>
    <i>
      <x v="10"/>
    </i>
    <i r="1">
      <x/>
    </i>
    <i r="2">
      <x v="53"/>
    </i>
    <i>
      <x v="11"/>
    </i>
    <i r="1">
      <x v="1"/>
    </i>
    <i r="2">
      <x v="57"/>
    </i>
    <i r="1">
      <x v="2"/>
    </i>
    <i r="2">
      <x v="94"/>
    </i>
    <i r="2">
      <x v="95"/>
    </i>
    <i r="2">
      <x v="99"/>
    </i>
    <i r="2">
      <x v="100"/>
    </i>
    <i>
      <x v="12"/>
    </i>
    <i r="1">
      <x/>
    </i>
    <i r="2">
      <x v="68"/>
    </i>
    <i r="2">
      <x v="72"/>
    </i>
    <i r="2">
      <x v="73"/>
    </i>
    <i r="2">
      <x v="74"/>
    </i>
    <i r="2">
      <x v="75"/>
    </i>
    <i>
      <x v="14"/>
    </i>
    <i r="1">
      <x/>
    </i>
    <i r="2">
      <x v="122"/>
    </i>
    <i r="2">
      <x v="123"/>
    </i>
    <i r="2">
      <x v="124"/>
    </i>
    <i r="2">
      <x v="125"/>
    </i>
    <i r="2">
      <x v="126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1er Trimestre" fld="11" baseField="0" baseItem="0" numFmtId="164"/>
  </dataFields>
  <formats count="4">
    <format dxfId="0">
      <pivotArea outline="0" fieldPosition="0"/>
    </format>
    <format dxfId="0">
      <pivotArea outline="0" fieldPosition="0" axis="axisValues" dataOnly="0" labelOnly="1"/>
    </format>
    <format dxfId="1">
      <pivotArea outline="0" fieldPosition="0" axis="axisValues" dataOnly="0"/>
    </format>
    <format dxfId="2">
      <pivotArea outline="0" fieldPosition="0" dataOnly="0" labelOnly="1" type="origin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24"/>
  <sheetViews>
    <sheetView showGridLines="0" tabSelected="1" zoomScalePageLayoutView="0" workbookViewId="0" topLeftCell="A1">
      <selection activeCell="D30" sqref="D30"/>
    </sheetView>
  </sheetViews>
  <sheetFormatPr defaultColWidth="11.421875" defaultRowHeight="15"/>
  <cols>
    <col min="1" max="1" width="38.00390625" style="0" customWidth="1"/>
    <col min="3" max="3" width="22.140625" style="0" customWidth="1"/>
    <col min="4" max="4" width="22.421875" style="0" customWidth="1"/>
    <col min="5" max="5" width="13.28125" style="0" customWidth="1"/>
    <col min="6" max="6" width="13.00390625" style="0" bestFit="1" customWidth="1"/>
    <col min="7" max="7" width="12.57421875" style="0" bestFit="1" customWidth="1"/>
  </cols>
  <sheetData>
    <row r="1" spans="3:6" ht="83.25" customHeight="1">
      <c r="C1" s="36" t="s">
        <v>54</v>
      </c>
      <c r="D1" s="36"/>
      <c r="E1" s="36"/>
      <c r="F1" s="36"/>
    </row>
    <row r="3" ht="15.75" thickBot="1"/>
    <row r="4" spans="3:6" ht="15.75" thickBot="1">
      <c r="C4" s="11" t="s">
        <v>51</v>
      </c>
      <c r="D4" s="12">
        <v>11265101</v>
      </c>
      <c r="E4" s="12">
        <v>51132958.58</v>
      </c>
      <c r="F4" s="12">
        <v>62398059.58</v>
      </c>
    </row>
    <row r="5" ht="15.75" thickBot="1">
      <c r="E5" s="13"/>
    </row>
    <row r="6" spans="3:6" ht="15.75" thickBot="1">
      <c r="C6" s="11" t="s">
        <v>52</v>
      </c>
      <c r="D6" s="12">
        <f>GETPIVOTDATA("Monto Factura",$C$9,"Trimestre","1er Trimestre")</f>
        <v>6862101</v>
      </c>
      <c r="E6" s="12">
        <f>GETPIVOTDATA("Monto Factura",$C$9,"Trimestre","2do Trimestre")</f>
        <v>26561413</v>
      </c>
      <c r="F6" s="12">
        <f>GETPIVOTDATA("Monto Factura",$C$9)</f>
        <v>33423514</v>
      </c>
    </row>
    <row r="7" spans="3:6" s="2" customFormat="1" ht="18.75">
      <c r="C7" s="14" t="s">
        <v>53</v>
      </c>
      <c r="D7" s="15">
        <f>D6/D4</f>
        <v>0.6091468687231477</v>
      </c>
      <c r="E7" s="15">
        <f>E6/E4</f>
        <v>0.519457777089964</v>
      </c>
      <c r="F7" s="15">
        <f>F6/F4</f>
        <v>0.5356498940026815</v>
      </c>
    </row>
    <row r="8" spans="3:5" s="2" customFormat="1" ht="15">
      <c r="C8" s="30"/>
      <c r="D8" s="31"/>
      <c r="E8" s="31"/>
    </row>
    <row r="9" spans="3:4" ht="15">
      <c r="C9" s="8" t="s">
        <v>136</v>
      </c>
      <c r="D9" s="8" t="s">
        <v>135</v>
      </c>
    </row>
    <row r="10" spans="3:6" ht="15">
      <c r="C10" s="8" t="s">
        <v>49</v>
      </c>
      <c r="D10" t="s">
        <v>72</v>
      </c>
      <c r="E10" t="s">
        <v>134</v>
      </c>
      <c r="F10" t="s">
        <v>50</v>
      </c>
    </row>
    <row r="11" spans="3:6" ht="15">
      <c r="C11" s="9" t="s">
        <v>63</v>
      </c>
      <c r="D11" s="21">
        <v>3709736</v>
      </c>
      <c r="E11" s="21">
        <v>9824669</v>
      </c>
      <c r="F11" s="21">
        <v>13534405</v>
      </c>
    </row>
    <row r="12" spans="3:6" ht="15">
      <c r="C12" s="9" t="s">
        <v>27</v>
      </c>
      <c r="D12" s="21">
        <v>238000</v>
      </c>
      <c r="E12" s="21"/>
      <c r="F12" s="21">
        <v>238000</v>
      </c>
    </row>
    <row r="13" spans="3:6" ht="15">
      <c r="C13" s="9" t="s">
        <v>128</v>
      </c>
      <c r="D13" s="21"/>
      <c r="E13" s="21">
        <v>714000</v>
      </c>
      <c r="F13" s="21">
        <v>714000</v>
      </c>
    </row>
    <row r="14" spans="3:6" ht="15">
      <c r="C14" s="9" t="s">
        <v>46</v>
      </c>
      <c r="D14" s="21">
        <v>238000</v>
      </c>
      <c r="E14" s="21">
        <v>476000</v>
      </c>
      <c r="F14" s="21">
        <v>714000</v>
      </c>
    </row>
    <row r="15" spans="3:6" ht="15">
      <c r="C15" s="9" t="s">
        <v>130</v>
      </c>
      <c r="D15" s="21"/>
      <c r="E15" s="21">
        <v>238000</v>
      </c>
      <c r="F15" s="21">
        <v>238000</v>
      </c>
    </row>
    <row r="16" spans="3:6" ht="15">
      <c r="C16" s="9" t="s">
        <v>17</v>
      </c>
      <c r="D16" s="21">
        <v>581385</v>
      </c>
      <c r="E16" s="21">
        <v>3217714</v>
      </c>
      <c r="F16" s="21">
        <v>3799099</v>
      </c>
    </row>
    <row r="17" spans="3:6" ht="15">
      <c r="C17" s="9" t="s">
        <v>64</v>
      </c>
      <c r="D17" s="21">
        <v>533700</v>
      </c>
      <c r="E17" s="21">
        <v>634779</v>
      </c>
      <c r="F17" s="21">
        <v>1168479</v>
      </c>
    </row>
    <row r="18" spans="3:6" ht="15">
      <c r="C18" s="9" t="s">
        <v>39</v>
      </c>
      <c r="D18" s="21">
        <v>1085280</v>
      </c>
      <c r="E18" s="21">
        <v>238000</v>
      </c>
      <c r="F18" s="21">
        <v>1323280</v>
      </c>
    </row>
    <row r="19" spans="3:6" ht="15">
      <c r="C19" s="9" t="s">
        <v>129</v>
      </c>
      <c r="D19" s="21"/>
      <c r="E19" s="21">
        <v>238000</v>
      </c>
      <c r="F19" s="21">
        <v>238000</v>
      </c>
    </row>
    <row r="20" spans="3:6" ht="15">
      <c r="C20" s="9" t="s">
        <v>25</v>
      </c>
      <c r="D20" s="21">
        <v>476000</v>
      </c>
      <c r="E20" s="21"/>
      <c r="F20" s="21">
        <v>476000</v>
      </c>
    </row>
    <row r="21" spans="3:6" ht="15">
      <c r="C21" s="9" t="s">
        <v>132</v>
      </c>
      <c r="D21" s="21"/>
      <c r="E21" s="21">
        <v>1190000</v>
      </c>
      <c r="F21" s="21">
        <v>1190000</v>
      </c>
    </row>
    <row r="22" spans="3:6" ht="15">
      <c r="C22" s="9" t="s">
        <v>131</v>
      </c>
      <c r="D22" s="21"/>
      <c r="E22" s="21">
        <v>2087699</v>
      </c>
      <c r="F22" s="21">
        <v>2087699</v>
      </c>
    </row>
    <row r="23" spans="3:6" ht="15">
      <c r="C23" s="9" t="s">
        <v>205</v>
      </c>
      <c r="D23" s="21"/>
      <c r="E23" s="21">
        <v>7702552</v>
      </c>
      <c r="F23" s="21">
        <v>7702552</v>
      </c>
    </row>
    <row r="24" spans="3:6" ht="15">
      <c r="C24" s="9" t="s">
        <v>50</v>
      </c>
      <c r="D24" s="21">
        <v>6862101</v>
      </c>
      <c r="E24" s="21">
        <v>26561413</v>
      </c>
      <c r="F24" s="21">
        <v>33423514</v>
      </c>
    </row>
  </sheetData>
  <sheetProtection/>
  <mergeCells count="1">
    <mergeCell ref="C1:F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5"/>
  <sheetViews>
    <sheetView showGridLines="0" zoomScalePageLayoutView="0" workbookViewId="0" topLeftCell="A1">
      <selection activeCell="A1" sqref="A1:C1"/>
    </sheetView>
  </sheetViews>
  <sheetFormatPr defaultColWidth="11.421875" defaultRowHeight="15"/>
  <cols>
    <col min="1" max="1" width="123.8515625" style="0" customWidth="1"/>
    <col min="2" max="2" width="22.421875" style="10" customWidth="1"/>
    <col min="3" max="3" width="13.28125" style="0" bestFit="1" customWidth="1"/>
    <col min="4" max="4" width="12.57421875" style="0" bestFit="1" customWidth="1"/>
  </cols>
  <sheetData>
    <row r="1" spans="1:3" ht="87" customHeight="1">
      <c r="A1" s="37" t="s">
        <v>76</v>
      </c>
      <c r="B1" s="37"/>
      <c r="C1" s="37"/>
    </row>
    <row r="3" spans="1:2" ht="15">
      <c r="A3" s="32" t="s">
        <v>72</v>
      </c>
      <c r="B3" s="8" t="s">
        <v>135</v>
      </c>
    </row>
    <row r="4" spans="1:4" ht="15">
      <c r="A4" s="8" t="s">
        <v>49</v>
      </c>
      <c r="B4" t="s">
        <v>72</v>
      </c>
      <c r="C4" t="s">
        <v>134</v>
      </c>
      <c r="D4" t="s">
        <v>50</v>
      </c>
    </row>
    <row r="5" spans="1:4" ht="15">
      <c r="A5" s="9" t="s">
        <v>63</v>
      </c>
      <c r="B5" s="24">
        <v>3709736</v>
      </c>
      <c r="C5" s="24">
        <v>9824669</v>
      </c>
      <c r="D5" s="24">
        <v>13534405</v>
      </c>
    </row>
    <row r="6" spans="1:4" ht="15">
      <c r="A6" s="22" t="s">
        <v>75</v>
      </c>
      <c r="B6" s="24">
        <v>3709736</v>
      </c>
      <c r="C6" s="24">
        <v>9824669</v>
      </c>
      <c r="D6" s="24">
        <v>13534405</v>
      </c>
    </row>
    <row r="7" spans="1:4" ht="15">
      <c r="A7" s="23" t="s">
        <v>55</v>
      </c>
      <c r="B7" s="24">
        <v>3709736</v>
      </c>
      <c r="C7" s="24"/>
      <c r="D7" s="24">
        <v>3709736</v>
      </c>
    </row>
    <row r="8" spans="1:4" ht="15">
      <c r="A8" s="23" t="s">
        <v>199</v>
      </c>
      <c r="B8" s="24"/>
      <c r="C8" s="24">
        <v>1419927</v>
      </c>
      <c r="D8" s="24">
        <v>1419927</v>
      </c>
    </row>
    <row r="9" spans="1:4" ht="15">
      <c r="A9" s="23" t="s">
        <v>200</v>
      </c>
      <c r="B9" s="24"/>
      <c r="C9" s="24">
        <v>1419927</v>
      </c>
      <c r="D9" s="24">
        <v>1419927</v>
      </c>
    </row>
    <row r="10" spans="1:4" ht="15">
      <c r="A10" s="23" t="s">
        <v>201</v>
      </c>
      <c r="B10" s="24"/>
      <c r="C10" s="24">
        <v>1419927</v>
      </c>
      <c r="D10" s="24">
        <v>1419927</v>
      </c>
    </row>
    <row r="11" spans="1:4" ht="15">
      <c r="A11" s="23" t="s">
        <v>202</v>
      </c>
      <c r="B11" s="24"/>
      <c r="C11" s="24">
        <v>1419927</v>
      </c>
      <c r="D11" s="24">
        <v>1419927</v>
      </c>
    </row>
    <row r="12" spans="1:4" ht="15">
      <c r="A12" s="23" t="s">
        <v>203</v>
      </c>
      <c r="B12" s="24"/>
      <c r="C12" s="24">
        <v>1874250</v>
      </c>
      <c r="D12" s="24">
        <v>1874250</v>
      </c>
    </row>
    <row r="13" spans="1:4" ht="15">
      <c r="A13" s="23" t="s">
        <v>204</v>
      </c>
      <c r="B13" s="24"/>
      <c r="C13" s="24">
        <v>946610</v>
      </c>
      <c r="D13" s="24">
        <v>946610</v>
      </c>
    </row>
    <row r="14" spans="1:4" ht="15">
      <c r="A14" s="23" t="s">
        <v>193</v>
      </c>
      <c r="B14" s="24"/>
      <c r="C14" s="24">
        <v>487493</v>
      </c>
      <c r="D14" s="24">
        <v>487493</v>
      </c>
    </row>
    <row r="15" spans="1:4" ht="15">
      <c r="A15" s="23" t="s">
        <v>194</v>
      </c>
      <c r="B15" s="24"/>
      <c r="C15" s="24">
        <v>418304</v>
      </c>
      <c r="D15" s="24">
        <v>418304</v>
      </c>
    </row>
    <row r="16" spans="1:4" ht="15">
      <c r="A16" s="23" t="s">
        <v>195</v>
      </c>
      <c r="B16" s="24"/>
      <c r="C16" s="24">
        <v>418304</v>
      </c>
      <c r="D16" s="24">
        <v>418304</v>
      </c>
    </row>
    <row r="17" spans="1:4" ht="15">
      <c r="A17" s="9" t="s">
        <v>27</v>
      </c>
      <c r="B17" s="24">
        <v>238000</v>
      </c>
      <c r="C17" s="24"/>
      <c r="D17" s="24">
        <v>238000</v>
      </c>
    </row>
    <row r="18" spans="1:4" ht="15">
      <c r="A18" s="22" t="s">
        <v>74</v>
      </c>
      <c r="B18" s="24">
        <v>238000</v>
      </c>
      <c r="C18" s="24"/>
      <c r="D18" s="24">
        <v>238000</v>
      </c>
    </row>
    <row r="19" spans="1:4" ht="15">
      <c r="A19" s="23" t="s">
        <v>26</v>
      </c>
      <c r="B19" s="24">
        <v>238000</v>
      </c>
      <c r="C19" s="24"/>
      <c r="D19" s="24">
        <v>238000</v>
      </c>
    </row>
    <row r="20" spans="1:4" ht="15">
      <c r="A20" s="9" t="s">
        <v>46</v>
      </c>
      <c r="B20" s="24">
        <v>238000</v>
      </c>
      <c r="C20" s="24">
        <v>476000</v>
      </c>
      <c r="D20" s="24">
        <v>714000</v>
      </c>
    </row>
    <row r="21" spans="1:4" ht="15">
      <c r="A21" s="22" t="s">
        <v>74</v>
      </c>
      <c r="B21" s="24">
        <v>238000</v>
      </c>
      <c r="C21" s="24">
        <v>476000</v>
      </c>
      <c r="D21" s="24">
        <v>714000</v>
      </c>
    </row>
    <row r="22" spans="1:4" ht="15">
      <c r="A22" s="23" t="s">
        <v>45</v>
      </c>
      <c r="B22" s="24">
        <v>238000</v>
      </c>
      <c r="C22" s="24"/>
      <c r="D22" s="24">
        <v>238000</v>
      </c>
    </row>
    <row r="23" spans="1:4" ht="15">
      <c r="A23" s="23" t="s">
        <v>110</v>
      </c>
      <c r="B23" s="24"/>
      <c r="C23" s="24">
        <v>238000</v>
      </c>
      <c r="D23" s="24">
        <v>238000</v>
      </c>
    </row>
    <row r="24" spans="1:4" ht="15">
      <c r="A24" s="23" t="s">
        <v>112</v>
      </c>
      <c r="B24" s="24"/>
      <c r="C24" s="24">
        <v>238000</v>
      </c>
      <c r="D24" s="24">
        <v>238000</v>
      </c>
    </row>
    <row r="25" spans="1:4" ht="15">
      <c r="A25" s="9" t="s">
        <v>17</v>
      </c>
      <c r="B25" s="24">
        <v>581385</v>
      </c>
      <c r="C25" s="24">
        <v>3217714</v>
      </c>
      <c r="D25" s="24">
        <v>3799099</v>
      </c>
    </row>
    <row r="26" spans="1:4" ht="15">
      <c r="A26" s="22" t="s">
        <v>74</v>
      </c>
      <c r="B26" s="24">
        <v>238000</v>
      </c>
      <c r="C26" s="24"/>
      <c r="D26" s="24">
        <v>238000</v>
      </c>
    </row>
    <row r="27" spans="1:4" ht="15">
      <c r="A27" s="23" t="s">
        <v>16</v>
      </c>
      <c r="B27" s="24">
        <v>238000</v>
      </c>
      <c r="C27" s="24"/>
      <c r="D27" s="24">
        <v>238000</v>
      </c>
    </row>
    <row r="28" spans="1:4" ht="15">
      <c r="A28" s="22" t="s">
        <v>75</v>
      </c>
      <c r="B28" s="24">
        <v>343385</v>
      </c>
      <c r="C28" s="24">
        <v>1041694</v>
      </c>
      <c r="D28" s="24">
        <v>1385079</v>
      </c>
    </row>
    <row r="29" spans="1:4" ht="15">
      <c r="A29" s="23" t="s">
        <v>56</v>
      </c>
      <c r="B29" s="24">
        <v>343385</v>
      </c>
      <c r="C29" s="24"/>
      <c r="D29" s="24">
        <v>343385</v>
      </c>
    </row>
    <row r="30" spans="1:4" ht="15">
      <c r="A30" s="23" t="s">
        <v>197</v>
      </c>
      <c r="B30" s="24"/>
      <c r="C30" s="24">
        <v>537443</v>
      </c>
      <c r="D30" s="24">
        <v>537443</v>
      </c>
    </row>
    <row r="31" spans="1:4" ht="15">
      <c r="A31" s="23" t="s">
        <v>198</v>
      </c>
      <c r="B31" s="24"/>
      <c r="C31" s="24">
        <v>504251</v>
      </c>
      <c r="D31" s="24">
        <v>504251</v>
      </c>
    </row>
    <row r="32" spans="1:4" ht="15">
      <c r="A32" s="22" t="s">
        <v>159</v>
      </c>
      <c r="B32" s="24"/>
      <c r="C32" s="24">
        <v>2176020</v>
      </c>
      <c r="D32" s="24">
        <v>2176020</v>
      </c>
    </row>
    <row r="33" spans="1:4" ht="15">
      <c r="A33" s="23" t="s">
        <v>162</v>
      </c>
      <c r="B33" s="24"/>
      <c r="C33" s="24">
        <v>479700</v>
      </c>
      <c r="D33" s="24">
        <v>479700</v>
      </c>
    </row>
    <row r="34" spans="1:4" ht="15">
      <c r="A34" s="23" t="s">
        <v>163</v>
      </c>
      <c r="B34" s="24"/>
      <c r="C34" s="24">
        <v>475800</v>
      </c>
      <c r="D34" s="24">
        <v>475800</v>
      </c>
    </row>
    <row r="35" spans="1:4" ht="15">
      <c r="A35" s="23" t="s">
        <v>164</v>
      </c>
      <c r="B35" s="24"/>
      <c r="C35" s="24">
        <v>936264</v>
      </c>
      <c r="D35" s="24">
        <v>936264</v>
      </c>
    </row>
    <row r="36" spans="1:4" ht="15">
      <c r="A36" s="23" t="s">
        <v>175</v>
      </c>
      <c r="B36" s="24"/>
      <c r="C36" s="24">
        <v>147000</v>
      </c>
      <c r="D36" s="24">
        <v>147000</v>
      </c>
    </row>
    <row r="37" spans="1:4" ht="15">
      <c r="A37" s="23" t="s">
        <v>176</v>
      </c>
      <c r="B37" s="24"/>
      <c r="C37" s="24">
        <v>137256</v>
      </c>
      <c r="D37" s="24">
        <v>137256</v>
      </c>
    </row>
    <row r="38" spans="1:4" ht="15">
      <c r="A38" s="9" t="s">
        <v>64</v>
      </c>
      <c r="B38" s="24">
        <v>533700</v>
      </c>
      <c r="C38" s="24">
        <v>634779</v>
      </c>
      <c r="D38" s="24">
        <v>1168479</v>
      </c>
    </row>
    <row r="39" spans="1:4" ht="15">
      <c r="A39" s="22" t="s">
        <v>75</v>
      </c>
      <c r="B39" s="24">
        <v>533700</v>
      </c>
      <c r="C39" s="24">
        <v>634779</v>
      </c>
      <c r="D39" s="24">
        <v>1168479</v>
      </c>
    </row>
    <row r="40" spans="1:4" ht="15">
      <c r="A40" s="23" t="s">
        <v>61</v>
      </c>
      <c r="B40" s="24">
        <v>88950</v>
      </c>
      <c r="C40" s="24"/>
      <c r="D40" s="24">
        <v>88950</v>
      </c>
    </row>
    <row r="41" spans="1:4" ht="15">
      <c r="A41" s="23" t="s">
        <v>62</v>
      </c>
      <c r="B41" s="24">
        <v>88950</v>
      </c>
      <c r="C41" s="24"/>
      <c r="D41" s="24">
        <v>88950</v>
      </c>
    </row>
    <row r="42" spans="1:4" ht="15">
      <c r="A42" s="23" t="s">
        <v>59</v>
      </c>
      <c r="B42" s="24">
        <v>88950</v>
      </c>
      <c r="C42" s="24"/>
      <c r="D42" s="24">
        <v>88950</v>
      </c>
    </row>
    <row r="43" spans="1:4" ht="15">
      <c r="A43" s="23" t="s">
        <v>60</v>
      </c>
      <c r="B43" s="24">
        <v>88950</v>
      </c>
      <c r="C43" s="24"/>
      <c r="D43" s="24">
        <v>88950</v>
      </c>
    </row>
    <row r="44" spans="1:4" ht="15">
      <c r="A44" s="23" t="s">
        <v>58</v>
      </c>
      <c r="B44" s="24">
        <v>88950</v>
      </c>
      <c r="C44" s="24"/>
      <c r="D44" s="24">
        <v>88950</v>
      </c>
    </row>
    <row r="45" spans="1:4" ht="15">
      <c r="A45" s="23" t="s">
        <v>57</v>
      </c>
      <c r="B45" s="24">
        <v>88950</v>
      </c>
      <c r="C45" s="24"/>
      <c r="D45" s="24">
        <v>88950</v>
      </c>
    </row>
    <row r="46" spans="1:4" ht="15">
      <c r="A46" s="23" t="s">
        <v>187</v>
      </c>
      <c r="B46" s="24"/>
      <c r="C46" s="24">
        <v>177900</v>
      </c>
      <c r="D46" s="24">
        <v>177900</v>
      </c>
    </row>
    <row r="47" spans="1:4" ht="15">
      <c r="A47" s="23" t="s">
        <v>188</v>
      </c>
      <c r="B47" s="24"/>
      <c r="C47" s="24">
        <v>88950</v>
      </c>
      <c r="D47" s="24">
        <v>88950</v>
      </c>
    </row>
    <row r="48" spans="1:4" ht="15">
      <c r="A48" s="23" t="s">
        <v>189</v>
      </c>
      <c r="B48" s="24"/>
      <c r="C48" s="24">
        <v>88950</v>
      </c>
      <c r="D48" s="24">
        <v>88950</v>
      </c>
    </row>
    <row r="49" spans="1:4" ht="15">
      <c r="A49" s="23" t="s">
        <v>190</v>
      </c>
      <c r="B49" s="24"/>
      <c r="C49" s="24">
        <v>88950</v>
      </c>
      <c r="D49" s="24">
        <v>88950</v>
      </c>
    </row>
    <row r="50" spans="1:4" ht="15">
      <c r="A50" s="23" t="s">
        <v>191</v>
      </c>
      <c r="B50" s="24"/>
      <c r="C50" s="24">
        <v>101079</v>
      </c>
      <c r="D50" s="24">
        <v>101079</v>
      </c>
    </row>
    <row r="51" spans="1:4" ht="15">
      <c r="A51" s="23" t="s">
        <v>192</v>
      </c>
      <c r="B51" s="24"/>
      <c r="C51" s="24">
        <v>88950</v>
      </c>
      <c r="D51" s="24">
        <v>88950</v>
      </c>
    </row>
    <row r="52" spans="1:4" ht="15">
      <c r="A52" s="9" t="s">
        <v>39</v>
      </c>
      <c r="B52" s="24">
        <v>1085280</v>
      </c>
      <c r="C52" s="24">
        <v>238000</v>
      </c>
      <c r="D52" s="24">
        <v>1323280</v>
      </c>
    </row>
    <row r="53" spans="1:4" ht="15">
      <c r="A53" s="22" t="s">
        <v>74</v>
      </c>
      <c r="B53" s="24"/>
      <c r="C53" s="24">
        <v>238000</v>
      </c>
      <c r="D53" s="24">
        <v>238000</v>
      </c>
    </row>
    <row r="54" spans="1:4" ht="15">
      <c r="A54" s="23" t="s">
        <v>109</v>
      </c>
      <c r="B54" s="24"/>
      <c r="C54" s="24">
        <v>238000</v>
      </c>
      <c r="D54" s="24">
        <v>238000</v>
      </c>
    </row>
    <row r="55" spans="1:4" ht="15">
      <c r="A55" s="22" t="s">
        <v>75</v>
      </c>
      <c r="B55" s="24">
        <v>1085280</v>
      </c>
      <c r="C55" s="24"/>
      <c r="D55" s="24">
        <v>1085280</v>
      </c>
    </row>
    <row r="56" spans="1:4" ht="15">
      <c r="A56" s="23" t="s">
        <v>41</v>
      </c>
      <c r="B56" s="24">
        <v>454104</v>
      </c>
      <c r="C56" s="24"/>
      <c r="D56" s="24">
        <v>454104</v>
      </c>
    </row>
    <row r="57" spans="1:4" ht="15">
      <c r="A57" s="23" t="s">
        <v>38</v>
      </c>
      <c r="B57" s="24">
        <v>631176</v>
      </c>
      <c r="C57" s="24"/>
      <c r="D57" s="24">
        <v>631176</v>
      </c>
    </row>
    <row r="58" spans="1:4" ht="15">
      <c r="A58" s="9" t="s">
        <v>25</v>
      </c>
      <c r="B58" s="24">
        <v>476000</v>
      </c>
      <c r="C58" s="24"/>
      <c r="D58" s="24">
        <v>476000</v>
      </c>
    </row>
    <row r="59" spans="1:4" ht="15">
      <c r="A59" s="22" t="s">
        <v>74</v>
      </c>
      <c r="B59" s="24">
        <v>476000</v>
      </c>
      <c r="C59" s="24"/>
      <c r="D59" s="24">
        <v>476000</v>
      </c>
    </row>
    <row r="60" spans="1:4" ht="15">
      <c r="A60" s="23" t="s">
        <v>48</v>
      </c>
      <c r="B60" s="24">
        <v>238000</v>
      </c>
      <c r="C60" s="24"/>
      <c r="D60" s="24">
        <v>238000</v>
      </c>
    </row>
    <row r="61" spans="1:4" ht="15">
      <c r="A61" s="23" t="s">
        <v>24</v>
      </c>
      <c r="B61" s="24">
        <v>238000</v>
      </c>
      <c r="C61" s="24"/>
      <c r="D61" s="24">
        <v>238000</v>
      </c>
    </row>
    <row r="62" spans="1:4" ht="15">
      <c r="A62" s="9" t="s">
        <v>128</v>
      </c>
      <c r="B62" s="24"/>
      <c r="C62" s="24">
        <v>714000</v>
      </c>
      <c r="D62" s="24">
        <v>714000</v>
      </c>
    </row>
    <row r="63" spans="1:4" ht="15">
      <c r="A63" s="22" t="s">
        <v>74</v>
      </c>
      <c r="B63" s="24"/>
      <c r="C63" s="24">
        <v>714000</v>
      </c>
      <c r="D63" s="24">
        <v>714000</v>
      </c>
    </row>
    <row r="64" spans="1:4" ht="15">
      <c r="A64" s="23" t="s">
        <v>80</v>
      </c>
      <c r="B64" s="24"/>
      <c r="C64" s="24">
        <v>238000</v>
      </c>
      <c r="D64" s="24">
        <v>238000</v>
      </c>
    </row>
    <row r="65" spans="1:4" ht="15">
      <c r="A65" s="23" t="s">
        <v>92</v>
      </c>
      <c r="B65" s="24"/>
      <c r="C65" s="24">
        <v>238000</v>
      </c>
      <c r="D65" s="24">
        <v>238000</v>
      </c>
    </row>
    <row r="66" spans="1:4" ht="15">
      <c r="A66" s="23" t="s">
        <v>93</v>
      </c>
      <c r="B66" s="24"/>
      <c r="C66" s="24">
        <v>238000</v>
      </c>
      <c r="D66" s="24">
        <v>238000</v>
      </c>
    </row>
    <row r="67" spans="1:4" ht="15">
      <c r="A67" s="9" t="s">
        <v>129</v>
      </c>
      <c r="B67" s="24"/>
      <c r="C67" s="24">
        <v>238000</v>
      </c>
      <c r="D67" s="24">
        <v>238000</v>
      </c>
    </row>
    <row r="68" spans="1:4" ht="15">
      <c r="A68" s="22" t="s">
        <v>74</v>
      </c>
      <c r="B68" s="24"/>
      <c r="C68" s="24">
        <v>238000</v>
      </c>
      <c r="D68" s="24">
        <v>238000</v>
      </c>
    </row>
    <row r="69" spans="1:4" ht="15">
      <c r="A69" s="23" t="s">
        <v>84</v>
      </c>
      <c r="B69" s="24"/>
      <c r="C69" s="24">
        <v>238000</v>
      </c>
      <c r="D69" s="24">
        <v>238000</v>
      </c>
    </row>
    <row r="70" spans="1:4" ht="15">
      <c r="A70" s="9" t="s">
        <v>130</v>
      </c>
      <c r="B70" s="24"/>
      <c r="C70" s="24">
        <v>238000</v>
      </c>
      <c r="D70" s="24">
        <v>238000</v>
      </c>
    </row>
    <row r="71" spans="1:4" ht="15">
      <c r="A71" s="22" t="s">
        <v>74</v>
      </c>
      <c r="B71" s="24"/>
      <c r="C71" s="24">
        <v>238000</v>
      </c>
      <c r="D71" s="24">
        <v>238000</v>
      </c>
    </row>
    <row r="72" spans="1:4" ht="15">
      <c r="A72" s="23" t="s">
        <v>99</v>
      </c>
      <c r="B72" s="24"/>
      <c r="C72" s="24">
        <v>238000</v>
      </c>
      <c r="D72" s="24">
        <v>238000</v>
      </c>
    </row>
    <row r="73" spans="1:4" ht="15">
      <c r="A73" s="9" t="s">
        <v>131</v>
      </c>
      <c r="B73" s="24"/>
      <c r="C73" s="24">
        <v>2087699</v>
      </c>
      <c r="D73" s="24">
        <v>2087699</v>
      </c>
    </row>
    <row r="74" spans="1:4" ht="15">
      <c r="A74" s="22" t="s">
        <v>75</v>
      </c>
      <c r="B74" s="24"/>
      <c r="C74" s="24">
        <v>676799</v>
      </c>
      <c r="D74" s="24">
        <v>676799</v>
      </c>
    </row>
    <row r="75" spans="1:4" ht="15">
      <c r="A75" s="23" t="s">
        <v>103</v>
      </c>
      <c r="B75" s="24"/>
      <c r="C75" s="24">
        <v>676799</v>
      </c>
      <c r="D75" s="24">
        <v>676799</v>
      </c>
    </row>
    <row r="76" spans="1:4" ht="15">
      <c r="A76" s="22" t="s">
        <v>159</v>
      </c>
      <c r="B76" s="24"/>
      <c r="C76" s="24">
        <v>1410900</v>
      </c>
      <c r="D76" s="24">
        <v>1410900</v>
      </c>
    </row>
    <row r="77" spans="1:4" ht="15">
      <c r="A77" s="23" t="s">
        <v>160</v>
      </c>
      <c r="B77" s="24"/>
      <c r="C77" s="24">
        <v>479700</v>
      </c>
      <c r="D77" s="24">
        <v>479700</v>
      </c>
    </row>
    <row r="78" spans="1:4" ht="15">
      <c r="A78" s="23" t="s">
        <v>161</v>
      </c>
      <c r="B78" s="24"/>
      <c r="C78" s="24">
        <v>479700</v>
      </c>
      <c r="D78" s="24">
        <v>479700</v>
      </c>
    </row>
    <row r="79" spans="1:4" ht="15">
      <c r="A79" s="23" t="s">
        <v>171</v>
      </c>
      <c r="B79" s="24"/>
      <c r="C79" s="24">
        <v>315000</v>
      </c>
      <c r="D79" s="24">
        <v>315000</v>
      </c>
    </row>
    <row r="80" spans="1:4" ht="15">
      <c r="A80" s="23" t="s">
        <v>175</v>
      </c>
      <c r="B80" s="24"/>
      <c r="C80" s="24">
        <v>136500</v>
      </c>
      <c r="D80" s="24">
        <v>136500</v>
      </c>
    </row>
    <row r="81" spans="1:4" ht="15">
      <c r="A81" s="9" t="s">
        <v>132</v>
      </c>
      <c r="B81" s="24"/>
      <c r="C81" s="24">
        <v>1190000</v>
      </c>
      <c r="D81" s="24">
        <v>1190000</v>
      </c>
    </row>
    <row r="82" spans="1:4" ht="15">
      <c r="A82" s="22" t="s">
        <v>74</v>
      </c>
      <c r="B82" s="24"/>
      <c r="C82" s="24">
        <v>1190000</v>
      </c>
      <c r="D82" s="24">
        <v>1190000</v>
      </c>
    </row>
    <row r="83" spans="1:4" ht="15">
      <c r="A83" s="23" t="s">
        <v>114</v>
      </c>
      <c r="B83" s="24"/>
      <c r="C83" s="24">
        <v>238000</v>
      </c>
      <c r="D83" s="24">
        <v>238000</v>
      </c>
    </row>
    <row r="84" spans="1:4" ht="15">
      <c r="A84" s="23" t="s">
        <v>118</v>
      </c>
      <c r="B84" s="24"/>
      <c r="C84" s="24">
        <v>238000</v>
      </c>
      <c r="D84" s="24">
        <v>238000</v>
      </c>
    </row>
    <row r="85" spans="1:4" ht="15">
      <c r="A85" s="23" t="s">
        <v>119</v>
      </c>
      <c r="B85" s="24"/>
      <c r="C85" s="24">
        <v>238000</v>
      </c>
      <c r="D85" s="24">
        <v>238000</v>
      </c>
    </row>
    <row r="86" spans="1:4" ht="15">
      <c r="A86" s="23" t="s">
        <v>120</v>
      </c>
      <c r="B86" s="24"/>
      <c r="C86" s="24">
        <v>238000</v>
      </c>
      <c r="D86" s="24">
        <v>238000</v>
      </c>
    </row>
    <row r="87" spans="1:4" ht="15">
      <c r="A87" s="23" t="s">
        <v>121</v>
      </c>
      <c r="B87" s="24"/>
      <c r="C87" s="24">
        <v>238000</v>
      </c>
      <c r="D87" s="24">
        <v>238000</v>
      </c>
    </row>
    <row r="88" spans="1:4" ht="15">
      <c r="A88" s="9" t="s">
        <v>205</v>
      </c>
      <c r="B88" s="24"/>
      <c r="C88" s="24">
        <v>7702552</v>
      </c>
      <c r="D88" s="24">
        <v>7702552</v>
      </c>
    </row>
    <row r="89" spans="1:4" ht="15">
      <c r="A89" s="22" t="s">
        <v>74</v>
      </c>
      <c r="B89" s="24"/>
      <c r="C89" s="24">
        <v>7702552</v>
      </c>
      <c r="D89" s="24">
        <v>7702552</v>
      </c>
    </row>
    <row r="90" spans="1:4" ht="15">
      <c r="A90" s="23" t="s">
        <v>182</v>
      </c>
      <c r="B90" s="24"/>
      <c r="C90" s="24">
        <v>3102552</v>
      </c>
      <c r="D90" s="24">
        <v>3102552</v>
      </c>
    </row>
    <row r="91" spans="1:4" ht="15">
      <c r="A91" s="23" t="s">
        <v>186</v>
      </c>
      <c r="B91" s="24"/>
      <c r="C91" s="24">
        <v>1000000</v>
      </c>
      <c r="D91" s="24">
        <v>1000000</v>
      </c>
    </row>
    <row r="92" spans="1:4" ht="15">
      <c r="A92" s="23" t="s">
        <v>183</v>
      </c>
      <c r="B92" s="24"/>
      <c r="C92" s="24">
        <v>2000000</v>
      </c>
      <c r="D92" s="24">
        <v>2000000</v>
      </c>
    </row>
    <row r="93" spans="1:4" ht="15">
      <c r="A93" s="23" t="s">
        <v>184</v>
      </c>
      <c r="B93" s="24"/>
      <c r="C93" s="24">
        <v>800000</v>
      </c>
      <c r="D93" s="24">
        <v>800000</v>
      </c>
    </row>
    <row r="94" spans="1:4" ht="15">
      <c r="A94" s="23" t="s">
        <v>185</v>
      </c>
      <c r="B94" s="24"/>
      <c r="C94" s="24">
        <v>800000</v>
      </c>
      <c r="D94" s="24">
        <v>800000</v>
      </c>
    </row>
    <row r="95" spans="1:4" ht="15">
      <c r="A95" s="9" t="s">
        <v>50</v>
      </c>
      <c r="B95" s="24">
        <v>6862101</v>
      </c>
      <c r="C95" s="24">
        <v>26561413</v>
      </c>
      <c r="D95" s="24">
        <v>33423514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H19" sqref="H19"/>
    </sheetView>
  </sheetViews>
  <sheetFormatPr defaultColWidth="11.421875" defaultRowHeight="15"/>
  <cols>
    <col min="1" max="1" width="5.140625" style="0" bestFit="1" customWidth="1"/>
    <col min="2" max="2" width="10.57421875" style="0" bestFit="1" customWidth="1"/>
    <col min="3" max="4" width="10.57421875" style="0" customWidth="1"/>
    <col min="5" max="5" width="28.57421875" style="0" bestFit="1" customWidth="1"/>
    <col min="6" max="6" width="20.8515625" style="0" bestFit="1" customWidth="1"/>
    <col min="7" max="7" width="43.421875" style="0" bestFit="1" customWidth="1"/>
    <col min="8" max="8" width="43.421875" style="0" customWidth="1"/>
    <col min="9" max="9" width="120.28125" style="0" bestFit="1" customWidth="1"/>
    <col min="10" max="10" width="16.28125" style="0" bestFit="1" customWidth="1"/>
    <col min="11" max="11" width="15.421875" style="0" bestFit="1" customWidth="1"/>
    <col min="12" max="12" width="14.57421875" style="20" bestFit="1" customWidth="1"/>
  </cols>
  <sheetData>
    <row r="1" spans="1:12" ht="45">
      <c r="A1" s="1" t="s">
        <v>0</v>
      </c>
      <c r="B1" s="1" t="s">
        <v>1</v>
      </c>
      <c r="C1" s="1" t="s">
        <v>73</v>
      </c>
      <c r="D1" s="1" t="s">
        <v>133</v>
      </c>
      <c r="E1" s="1" t="s">
        <v>2</v>
      </c>
      <c r="F1" s="1" t="s">
        <v>3</v>
      </c>
      <c r="G1" s="1" t="s">
        <v>4</v>
      </c>
      <c r="H1" s="1" t="s">
        <v>73</v>
      </c>
      <c r="I1" s="1" t="s">
        <v>5</v>
      </c>
      <c r="J1" s="1" t="s">
        <v>6</v>
      </c>
      <c r="K1" s="1" t="s">
        <v>7</v>
      </c>
      <c r="L1" s="17" t="s">
        <v>8</v>
      </c>
    </row>
    <row r="2" spans="1:12" ht="15">
      <c r="A2" s="2">
        <v>2017</v>
      </c>
      <c r="B2" s="2" t="s">
        <v>9</v>
      </c>
      <c r="C2" s="2" t="s">
        <v>74</v>
      </c>
      <c r="D2" s="2" t="s">
        <v>72</v>
      </c>
      <c r="E2" s="3" t="s">
        <v>10</v>
      </c>
      <c r="F2" s="3" t="s">
        <v>11</v>
      </c>
      <c r="G2" s="3" t="s">
        <v>12</v>
      </c>
      <c r="H2" s="5" t="s">
        <v>139</v>
      </c>
      <c r="I2" s="4" t="s">
        <v>13</v>
      </c>
      <c r="J2" s="4" t="s">
        <v>14</v>
      </c>
      <c r="K2" s="4" t="s">
        <v>15</v>
      </c>
      <c r="L2" s="18">
        <v>238000</v>
      </c>
    </row>
    <row r="3" spans="1:12" ht="15">
      <c r="A3" s="2">
        <v>2017</v>
      </c>
      <c r="B3" s="2" t="s">
        <v>9</v>
      </c>
      <c r="C3" s="2" t="s">
        <v>74</v>
      </c>
      <c r="D3" s="2" t="s">
        <v>72</v>
      </c>
      <c r="E3" s="3" t="s">
        <v>10</v>
      </c>
      <c r="F3" s="3" t="s">
        <v>11</v>
      </c>
      <c r="G3" s="3" t="s">
        <v>12</v>
      </c>
      <c r="H3" s="5" t="s">
        <v>139</v>
      </c>
      <c r="I3" s="4" t="s">
        <v>16</v>
      </c>
      <c r="J3" s="4" t="s">
        <v>14</v>
      </c>
      <c r="K3" s="4" t="s">
        <v>17</v>
      </c>
      <c r="L3" s="19">
        <v>238000</v>
      </c>
    </row>
    <row r="4" spans="1:12" ht="15">
      <c r="A4" s="2">
        <v>2017</v>
      </c>
      <c r="B4" s="2" t="s">
        <v>9</v>
      </c>
      <c r="C4" s="2" t="s">
        <v>74</v>
      </c>
      <c r="D4" s="2" t="s">
        <v>72</v>
      </c>
      <c r="E4" s="3" t="s">
        <v>10</v>
      </c>
      <c r="F4" s="3" t="s">
        <v>11</v>
      </c>
      <c r="G4" s="3" t="s">
        <v>12</v>
      </c>
      <c r="H4" s="5" t="s">
        <v>139</v>
      </c>
      <c r="I4" s="3" t="s">
        <v>18</v>
      </c>
      <c r="J4" s="4" t="s">
        <v>14</v>
      </c>
      <c r="K4" s="4" t="s">
        <v>15</v>
      </c>
      <c r="L4" s="19">
        <v>238000</v>
      </c>
    </row>
    <row r="5" spans="1:12" ht="15">
      <c r="A5" s="2">
        <v>2017</v>
      </c>
      <c r="B5" s="2" t="s">
        <v>9</v>
      </c>
      <c r="C5" s="2" t="s">
        <v>74</v>
      </c>
      <c r="D5" s="2" t="s">
        <v>72</v>
      </c>
      <c r="E5" s="3" t="s">
        <v>10</v>
      </c>
      <c r="F5" s="3" t="s">
        <v>11</v>
      </c>
      <c r="G5" s="3" t="s">
        <v>12</v>
      </c>
      <c r="H5" s="5" t="s">
        <v>139</v>
      </c>
      <c r="I5" s="3" t="s">
        <v>19</v>
      </c>
      <c r="J5" s="4" t="s">
        <v>14</v>
      </c>
      <c r="K5" s="4" t="s">
        <v>15</v>
      </c>
      <c r="L5" s="19">
        <v>238000</v>
      </c>
    </row>
    <row r="6" spans="1:12" ht="15">
      <c r="A6" s="2">
        <v>2017</v>
      </c>
      <c r="B6" s="2" t="s">
        <v>9</v>
      </c>
      <c r="C6" s="2" t="s">
        <v>74</v>
      </c>
      <c r="D6" s="2" t="s">
        <v>72</v>
      </c>
      <c r="E6" s="3" t="s">
        <v>10</v>
      </c>
      <c r="F6" s="3" t="s">
        <v>11</v>
      </c>
      <c r="G6" s="3" t="s">
        <v>12</v>
      </c>
      <c r="H6" s="5" t="s">
        <v>139</v>
      </c>
      <c r="I6" s="5" t="s">
        <v>20</v>
      </c>
      <c r="J6" s="4" t="s">
        <v>14</v>
      </c>
      <c r="K6" s="4" t="s">
        <v>15</v>
      </c>
      <c r="L6" s="19">
        <v>238000</v>
      </c>
    </row>
    <row r="7" spans="1:12" ht="15">
      <c r="A7" s="2">
        <v>2017</v>
      </c>
      <c r="B7" s="2" t="s">
        <v>9</v>
      </c>
      <c r="C7" s="2" t="s">
        <v>74</v>
      </c>
      <c r="D7" s="2" t="s">
        <v>72</v>
      </c>
      <c r="E7" s="3" t="s">
        <v>10</v>
      </c>
      <c r="F7" s="3" t="s">
        <v>11</v>
      </c>
      <c r="G7" s="3" t="s">
        <v>12</v>
      </c>
      <c r="H7" s="5" t="s">
        <v>139</v>
      </c>
      <c r="I7" s="3" t="s">
        <v>24</v>
      </c>
      <c r="J7" s="4" t="s">
        <v>14</v>
      </c>
      <c r="K7" s="4" t="s">
        <v>25</v>
      </c>
      <c r="L7" s="19">
        <v>238000</v>
      </c>
    </row>
    <row r="8" spans="1:12" ht="15">
      <c r="A8" s="2">
        <v>2017</v>
      </c>
      <c r="B8" s="2" t="s">
        <v>9</v>
      </c>
      <c r="C8" s="2" t="s">
        <v>74</v>
      </c>
      <c r="D8" s="2" t="s">
        <v>72</v>
      </c>
      <c r="E8" s="3" t="s">
        <v>10</v>
      </c>
      <c r="F8" s="3" t="s">
        <v>11</v>
      </c>
      <c r="G8" s="3" t="s">
        <v>12</v>
      </c>
      <c r="H8" s="5" t="s">
        <v>139</v>
      </c>
      <c r="I8" s="5" t="s">
        <v>26</v>
      </c>
      <c r="J8" s="4" t="s">
        <v>14</v>
      </c>
      <c r="K8" s="4" t="s">
        <v>27</v>
      </c>
      <c r="L8" s="19">
        <v>238000</v>
      </c>
    </row>
    <row r="9" spans="1:12" ht="15">
      <c r="A9" s="2">
        <v>2017</v>
      </c>
      <c r="B9" s="2" t="s">
        <v>9</v>
      </c>
      <c r="C9" s="2" t="s">
        <v>74</v>
      </c>
      <c r="D9" s="2" t="s">
        <v>72</v>
      </c>
      <c r="E9" s="3" t="s">
        <v>10</v>
      </c>
      <c r="F9" s="3" t="s">
        <v>11</v>
      </c>
      <c r="G9" s="3" t="s">
        <v>12</v>
      </c>
      <c r="H9" s="5" t="s">
        <v>139</v>
      </c>
      <c r="I9" s="5" t="s">
        <v>28</v>
      </c>
      <c r="J9" s="4" t="s">
        <v>14</v>
      </c>
      <c r="K9" s="4" t="s">
        <v>15</v>
      </c>
      <c r="L9" s="19">
        <v>238000</v>
      </c>
    </row>
    <row r="10" spans="1:12" ht="15">
      <c r="A10" s="2">
        <v>2017</v>
      </c>
      <c r="B10" s="2" t="s">
        <v>9</v>
      </c>
      <c r="C10" s="2" t="s">
        <v>74</v>
      </c>
      <c r="D10" s="2" t="s">
        <v>72</v>
      </c>
      <c r="E10" s="3" t="s">
        <v>10</v>
      </c>
      <c r="F10" s="3" t="s">
        <v>11</v>
      </c>
      <c r="G10" s="3" t="s">
        <v>12</v>
      </c>
      <c r="H10" s="5" t="s">
        <v>139</v>
      </c>
      <c r="I10" s="5" t="s">
        <v>29</v>
      </c>
      <c r="J10" s="4" t="s">
        <v>14</v>
      </c>
      <c r="K10" s="4" t="s">
        <v>15</v>
      </c>
      <c r="L10" s="19">
        <v>238000</v>
      </c>
    </row>
    <row r="11" spans="1:12" ht="15">
      <c r="A11" s="2">
        <v>2017</v>
      </c>
      <c r="B11" s="2" t="s">
        <v>9</v>
      </c>
      <c r="C11" s="2" t="s">
        <v>74</v>
      </c>
      <c r="D11" s="2" t="s">
        <v>72</v>
      </c>
      <c r="E11" s="3" t="s">
        <v>10</v>
      </c>
      <c r="F11" s="3" t="s">
        <v>11</v>
      </c>
      <c r="G11" s="3" t="s">
        <v>12</v>
      </c>
      <c r="H11" s="5" t="s">
        <v>139</v>
      </c>
      <c r="I11" s="5" t="s">
        <v>32</v>
      </c>
      <c r="J11" s="4" t="s">
        <v>14</v>
      </c>
      <c r="K11" s="4" t="s">
        <v>15</v>
      </c>
      <c r="L11" s="19">
        <v>238000</v>
      </c>
    </row>
    <row r="12" spans="1:12" ht="15">
      <c r="A12" s="2">
        <v>2017</v>
      </c>
      <c r="B12" s="2" t="s">
        <v>9</v>
      </c>
      <c r="C12" s="2" t="s">
        <v>74</v>
      </c>
      <c r="D12" s="2" t="s">
        <v>72</v>
      </c>
      <c r="E12" s="3" t="s">
        <v>10</v>
      </c>
      <c r="F12" s="3" t="s">
        <v>11</v>
      </c>
      <c r="G12" s="3" t="s">
        <v>12</v>
      </c>
      <c r="H12" s="5" t="s">
        <v>139</v>
      </c>
      <c r="I12" s="5" t="s">
        <v>35</v>
      </c>
      <c r="J12" s="4" t="s">
        <v>14</v>
      </c>
      <c r="K12" s="4" t="s">
        <v>15</v>
      </c>
      <c r="L12" s="19">
        <v>238000</v>
      </c>
    </row>
    <row r="13" spans="1:12" ht="15">
      <c r="A13" s="2">
        <v>2017</v>
      </c>
      <c r="B13" s="2" t="s">
        <v>9</v>
      </c>
      <c r="C13" s="2" t="s">
        <v>74</v>
      </c>
      <c r="D13" s="2" t="s">
        <v>72</v>
      </c>
      <c r="E13" s="3" t="s">
        <v>10</v>
      </c>
      <c r="F13" s="3" t="s">
        <v>11</v>
      </c>
      <c r="G13" s="3" t="s">
        <v>12</v>
      </c>
      <c r="H13" s="5" t="s">
        <v>139</v>
      </c>
      <c r="I13" s="5" t="s">
        <v>36</v>
      </c>
      <c r="J13" s="4" t="s">
        <v>14</v>
      </c>
      <c r="K13" s="4" t="s">
        <v>15</v>
      </c>
      <c r="L13" s="19">
        <v>238000</v>
      </c>
    </row>
    <row r="14" spans="1:12" ht="15">
      <c r="A14" s="2">
        <v>2017</v>
      </c>
      <c r="B14" s="2" t="s">
        <v>9</v>
      </c>
      <c r="C14" s="2" t="s">
        <v>75</v>
      </c>
      <c r="D14" s="2" t="s">
        <v>72</v>
      </c>
      <c r="E14" s="3" t="s">
        <v>10</v>
      </c>
      <c r="F14" s="3" t="s">
        <v>11</v>
      </c>
      <c r="G14" s="3" t="s">
        <v>37</v>
      </c>
      <c r="H14" s="5" t="s">
        <v>143</v>
      </c>
      <c r="I14" s="5" t="s">
        <v>38</v>
      </c>
      <c r="J14" s="4" t="s">
        <v>14</v>
      </c>
      <c r="K14" s="4" t="s">
        <v>39</v>
      </c>
      <c r="L14" s="19">
        <v>631176</v>
      </c>
    </row>
    <row r="15" spans="1:12" ht="15">
      <c r="A15" s="2">
        <v>2017</v>
      </c>
      <c r="B15" s="2" t="s">
        <v>9</v>
      </c>
      <c r="C15" s="2" t="s">
        <v>75</v>
      </c>
      <c r="D15" s="2" t="s">
        <v>72</v>
      </c>
      <c r="E15" s="3" t="s">
        <v>10</v>
      </c>
      <c r="F15" s="3" t="s">
        <v>11</v>
      </c>
      <c r="G15" s="3" t="s">
        <v>40</v>
      </c>
      <c r="H15" s="5" t="s">
        <v>144</v>
      </c>
      <c r="I15" s="5" t="s">
        <v>41</v>
      </c>
      <c r="J15" s="4" t="s">
        <v>14</v>
      </c>
      <c r="K15" s="4" t="s">
        <v>39</v>
      </c>
      <c r="L15" s="19">
        <v>454104</v>
      </c>
    </row>
    <row r="16" spans="1:12" ht="15">
      <c r="A16" s="2">
        <v>2017</v>
      </c>
      <c r="B16" s="2" t="s">
        <v>9</v>
      </c>
      <c r="C16" s="2" t="s">
        <v>75</v>
      </c>
      <c r="D16" s="2" t="s">
        <v>72</v>
      </c>
      <c r="E16" s="3" t="s">
        <v>10</v>
      </c>
      <c r="F16" s="3" t="s">
        <v>11</v>
      </c>
      <c r="G16" s="6" t="s">
        <v>42</v>
      </c>
      <c r="H16" s="34" t="s">
        <v>145</v>
      </c>
      <c r="I16" s="5" t="s">
        <v>43</v>
      </c>
      <c r="J16" s="4" t="s">
        <v>44</v>
      </c>
      <c r="K16" s="4" t="s">
        <v>15</v>
      </c>
      <c r="L16" s="19">
        <v>833000</v>
      </c>
    </row>
    <row r="17" spans="1:12" ht="15">
      <c r="A17" s="2">
        <v>2017</v>
      </c>
      <c r="B17" s="2" t="s">
        <v>9</v>
      </c>
      <c r="C17" s="2" t="s">
        <v>74</v>
      </c>
      <c r="D17" s="2" t="s">
        <v>72</v>
      </c>
      <c r="E17" s="3" t="s">
        <v>10</v>
      </c>
      <c r="F17" s="3" t="s">
        <v>11</v>
      </c>
      <c r="G17" s="3" t="s">
        <v>12</v>
      </c>
      <c r="H17" s="5" t="s">
        <v>139</v>
      </c>
      <c r="I17" s="5" t="s">
        <v>45</v>
      </c>
      <c r="J17" s="4" t="s">
        <v>14</v>
      </c>
      <c r="K17" s="4" t="s">
        <v>46</v>
      </c>
      <c r="L17" s="19">
        <v>238000</v>
      </c>
    </row>
    <row r="18" spans="1:12" ht="15">
      <c r="A18" s="2">
        <v>2017</v>
      </c>
      <c r="B18" s="2" t="s">
        <v>9</v>
      </c>
      <c r="C18" s="2" t="s">
        <v>74</v>
      </c>
      <c r="D18" s="2" t="s">
        <v>72</v>
      </c>
      <c r="E18" s="3" t="s">
        <v>10</v>
      </c>
      <c r="F18" s="3" t="s">
        <v>11</v>
      </c>
      <c r="G18" s="3" t="s">
        <v>12</v>
      </c>
      <c r="H18" s="5" t="s">
        <v>139</v>
      </c>
      <c r="I18" s="5" t="s">
        <v>47</v>
      </c>
      <c r="J18" s="4" t="s">
        <v>14</v>
      </c>
      <c r="K18" s="4" t="s">
        <v>15</v>
      </c>
      <c r="L18" s="19">
        <v>238000</v>
      </c>
    </row>
    <row r="19" spans="1:12" ht="15">
      <c r="A19" s="2">
        <v>2017</v>
      </c>
      <c r="B19" s="2" t="s">
        <v>9</v>
      </c>
      <c r="C19" s="2" t="s">
        <v>74</v>
      </c>
      <c r="D19" s="2" t="s">
        <v>72</v>
      </c>
      <c r="E19" s="3" t="s">
        <v>10</v>
      </c>
      <c r="F19" s="3" t="s">
        <v>11</v>
      </c>
      <c r="G19" s="3" t="s">
        <v>12</v>
      </c>
      <c r="H19" s="5" t="s">
        <v>139</v>
      </c>
      <c r="I19" s="5" t="s">
        <v>48</v>
      </c>
      <c r="J19" s="4" t="s">
        <v>14</v>
      </c>
      <c r="K19" s="4" t="s">
        <v>25</v>
      </c>
      <c r="L19" s="19">
        <v>238000</v>
      </c>
    </row>
    <row r="20" spans="1:12" ht="15">
      <c r="A20" s="2">
        <v>2017</v>
      </c>
      <c r="B20" s="2" t="s">
        <v>9</v>
      </c>
      <c r="C20" s="2" t="s">
        <v>75</v>
      </c>
      <c r="D20" s="2" t="s">
        <v>72</v>
      </c>
      <c r="E20" s="3" t="s">
        <v>10</v>
      </c>
      <c r="F20" s="16" t="s">
        <v>69</v>
      </c>
      <c r="G20" s="3" t="s">
        <v>65</v>
      </c>
      <c r="H20" s="5" t="s">
        <v>146</v>
      </c>
      <c r="I20" s="5" t="s">
        <v>55</v>
      </c>
      <c r="J20" s="4" t="s">
        <v>14</v>
      </c>
      <c r="K20" s="4" t="s">
        <v>63</v>
      </c>
      <c r="L20" s="19">
        <v>3709736</v>
      </c>
    </row>
    <row r="21" spans="1:12" ht="15">
      <c r="A21" s="2">
        <v>2017</v>
      </c>
      <c r="B21" s="2" t="s">
        <v>9</v>
      </c>
      <c r="C21" s="2" t="s">
        <v>75</v>
      </c>
      <c r="D21" s="2" t="s">
        <v>72</v>
      </c>
      <c r="E21" s="3" t="s">
        <v>10</v>
      </c>
      <c r="F21" s="16" t="s">
        <v>71</v>
      </c>
      <c r="G21" s="3" t="s">
        <v>66</v>
      </c>
      <c r="H21" t="s">
        <v>142</v>
      </c>
      <c r="I21" s="5" t="s">
        <v>56</v>
      </c>
      <c r="J21" s="4" t="s">
        <v>14</v>
      </c>
      <c r="K21" s="4" t="s">
        <v>17</v>
      </c>
      <c r="L21" s="19">
        <v>343385</v>
      </c>
    </row>
    <row r="22" spans="1:12" ht="15">
      <c r="A22" s="2">
        <v>2017</v>
      </c>
      <c r="B22" s="2" t="s">
        <v>9</v>
      </c>
      <c r="C22" s="2" t="s">
        <v>75</v>
      </c>
      <c r="D22" s="2" t="s">
        <v>72</v>
      </c>
      <c r="E22" s="3" t="s">
        <v>10</v>
      </c>
      <c r="F22" s="16" t="s">
        <v>70</v>
      </c>
      <c r="G22" s="3" t="s">
        <v>67</v>
      </c>
      <c r="H22" s="5" t="s">
        <v>147</v>
      </c>
      <c r="I22" s="5" t="s">
        <v>57</v>
      </c>
      <c r="J22" s="4" t="s">
        <v>14</v>
      </c>
      <c r="K22" s="4" t="s">
        <v>64</v>
      </c>
      <c r="L22" s="19">
        <v>88950</v>
      </c>
    </row>
    <row r="23" spans="1:12" ht="15">
      <c r="A23" s="2">
        <v>2017</v>
      </c>
      <c r="B23" s="2" t="s">
        <v>9</v>
      </c>
      <c r="C23" s="2" t="s">
        <v>75</v>
      </c>
      <c r="D23" s="2" t="s">
        <v>72</v>
      </c>
      <c r="E23" s="3" t="s">
        <v>10</v>
      </c>
      <c r="F23" s="16" t="s">
        <v>70</v>
      </c>
      <c r="G23" s="3" t="s">
        <v>68</v>
      </c>
      <c r="H23" s="5" t="s">
        <v>147</v>
      </c>
      <c r="I23" s="5" t="s">
        <v>58</v>
      </c>
      <c r="J23" s="4" t="s">
        <v>14</v>
      </c>
      <c r="K23" s="4" t="s">
        <v>64</v>
      </c>
      <c r="L23" s="19">
        <v>88950</v>
      </c>
    </row>
    <row r="24" spans="1:12" ht="15">
      <c r="A24" s="2">
        <v>2017</v>
      </c>
      <c r="B24" s="2" t="s">
        <v>9</v>
      </c>
      <c r="C24" s="2" t="s">
        <v>75</v>
      </c>
      <c r="D24" s="2" t="s">
        <v>72</v>
      </c>
      <c r="E24" s="3" t="s">
        <v>10</v>
      </c>
      <c r="F24" s="16" t="s">
        <v>70</v>
      </c>
      <c r="G24" s="3" t="s">
        <v>68</v>
      </c>
      <c r="H24" s="5" t="s">
        <v>147</v>
      </c>
      <c r="I24" s="5" t="s">
        <v>59</v>
      </c>
      <c r="J24" s="4" t="s">
        <v>14</v>
      </c>
      <c r="K24" s="4" t="s">
        <v>64</v>
      </c>
      <c r="L24" s="19">
        <v>88950</v>
      </c>
    </row>
    <row r="25" spans="1:12" ht="15">
      <c r="A25" s="2">
        <v>2017</v>
      </c>
      <c r="B25" s="2" t="s">
        <v>9</v>
      </c>
      <c r="C25" s="2" t="s">
        <v>75</v>
      </c>
      <c r="D25" s="2" t="s">
        <v>72</v>
      </c>
      <c r="E25" s="3" t="s">
        <v>10</v>
      </c>
      <c r="F25" s="16" t="s">
        <v>70</v>
      </c>
      <c r="G25" s="3" t="s">
        <v>68</v>
      </c>
      <c r="H25" s="5" t="s">
        <v>147</v>
      </c>
      <c r="I25" s="5" t="s">
        <v>60</v>
      </c>
      <c r="J25" s="4" t="s">
        <v>14</v>
      </c>
      <c r="K25" s="4" t="s">
        <v>64</v>
      </c>
      <c r="L25" s="19">
        <v>88950</v>
      </c>
    </row>
    <row r="26" spans="1:12" ht="15">
      <c r="A26" s="2">
        <v>2017</v>
      </c>
      <c r="B26" s="2" t="s">
        <v>9</v>
      </c>
      <c r="C26" s="2" t="s">
        <v>75</v>
      </c>
      <c r="D26" s="2" t="s">
        <v>72</v>
      </c>
      <c r="E26" s="3" t="s">
        <v>10</v>
      </c>
      <c r="F26" s="16" t="s">
        <v>70</v>
      </c>
      <c r="G26" s="3" t="s">
        <v>68</v>
      </c>
      <c r="H26" s="5" t="s">
        <v>147</v>
      </c>
      <c r="I26" s="5" t="s">
        <v>61</v>
      </c>
      <c r="J26" s="4" t="s">
        <v>14</v>
      </c>
      <c r="K26" s="4" t="s">
        <v>64</v>
      </c>
      <c r="L26" s="19">
        <v>88950</v>
      </c>
    </row>
    <row r="27" spans="1:12" ht="15">
      <c r="A27" s="2">
        <v>2017</v>
      </c>
      <c r="B27" s="2" t="s">
        <v>9</v>
      </c>
      <c r="C27" s="2" t="s">
        <v>75</v>
      </c>
      <c r="D27" s="2" t="s">
        <v>72</v>
      </c>
      <c r="E27" s="3" t="s">
        <v>10</v>
      </c>
      <c r="F27" s="16" t="s">
        <v>70</v>
      </c>
      <c r="G27" s="3" t="s">
        <v>68</v>
      </c>
      <c r="H27" s="5" t="s">
        <v>147</v>
      </c>
      <c r="I27" s="5" t="s">
        <v>62</v>
      </c>
      <c r="J27" s="4" t="s">
        <v>14</v>
      </c>
      <c r="K27" s="4" t="s">
        <v>64</v>
      </c>
      <c r="L27" s="19">
        <v>88950</v>
      </c>
    </row>
    <row r="28" spans="1:12" ht="15">
      <c r="A28" s="2">
        <v>2017</v>
      </c>
      <c r="B28" s="2" t="s">
        <v>21</v>
      </c>
      <c r="C28" s="2" t="s">
        <v>74</v>
      </c>
      <c r="D28" s="2" t="s">
        <v>72</v>
      </c>
      <c r="E28" s="3" t="s">
        <v>10</v>
      </c>
      <c r="F28" s="3" t="s">
        <v>22</v>
      </c>
      <c r="G28" s="3" t="s">
        <v>12</v>
      </c>
      <c r="H28" s="5" t="s">
        <v>139</v>
      </c>
      <c r="I28" s="5" t="s">
        <v>23</v>
      </c>
      <c r="J28" s="4" t="s">
        <v>14</v>
      </c>
      <c r="K28" s="4" t="s">
        <v>15</v>
      </c>
      <c r="L28" s="19">
        <v>238000</v>
      </c>
    </row>
    <row r="29" spans="1:12" ht="15">
      <c r="A29" s="2">
        <v>2017</v>
      </c>
      <c r="B29" s="2" t="s">
        <v>21</v>
      </c>
      <c r="C29" s="2" t="s">
        <v>74</v>
      </c>
      <c r="D29" s="2" t="s">
        <v>72</v>
      </c>
      <c r="E29" s="3" t="s">
        <v>10</v>
      </c>
      <c r="F29" s="16" t="s">
        <v>22</v>
      </c>
      <c r="G29" s="7" t="s">
        <v>12</v>
      </c>
      <c r="H29" s="5" t="s">
        <v>139</v>
      </c>
      <c r="I29" s="5" t="s">
        <v>30</v>
      </c>
      <c r="J29" s="4" t="s">
        <v>14</v>
      </c>
      <c r="K29" s="4" t="s">
        <v>15</v>
      </c>
      <c r="L29" s="19">
        <v>238000</v>
      </c>
    </row>
    <row r="30" spans="1:12" ht="15">
      <c r="A30" s="2">
        <v>2017</v>
      </c>
      <c r="B30" s="2" t="s">
        <v>21</v>
      </c>
      <c r="C30" s="2" t="s">
        <v>74</v>
      </c>
      <c r="D30" s="2" t="s">
        <v>72</v>
      </c>
      <c r="E30" s="3" t="s">
        <v>10</v>
      </c>
      <c r="F30" s="3" t="s">
        <v>22</v>
      </c>
      <c r="G30" s="3" t="s">
        <v>12</v>
      </c>
      <c r="H30" s="5" t="s">
        <v>139</v>
      </c>
      <c r="I30" s="5" t="s">
        <v>31</v>
      </c>
      <c r="J30" s="4" t="s">
        <v>14</v>
      </c>
      <c r="K30" s="4" t="s">
        <v>15</v>
      </c>
      <c r="L30" s="19">
        <v>238000</v>
      </c>
    </row>
    <row r="31" spans="1:12" ht="15">
      <c r="A31" s="2">
        <v>2017</v>
      </c>
      <c r="B31" s="2" t="s">
        <v>21</v>
      </c>
      <c r="C31" s="2" t="s">
        <v>74</v>
      </c>
      <c r="D31" s="2" t="s">
        <v>72</v>
      </c>
      <c r="E31" s="3" t="s">
        <v>10</v>
      </c>
      <c r="F31" s="3" t="s">
        <v>22</v>
      </c>
      <c r="G31" s="3" t="s">
        <v>12</v>
      </c>
      <c r="H31" s="5" t="s">
        <v>139</v>
      </c>
      <c r="I31" s="5" t="s">
        <v>33</v>
      </c>
      <c r="J31" s="4" t="s">
        <v>14</v>
      </c>
      <c r="K31" s="4" t="s">
        <v>15</v>
      </c>
      <c r="L31" s="19">
        <v>238000</v>
      </c>
    </row>
    <row r="32" spans="1:12" ht="15">
      <c r="A32" s="2">
        <v>2017</v>
      </c>
      <c r="B32" s="2" t="s">
        <v>21</v>
      </c>
      <c r="C32" s="2" t="s">
        <v>74</v>
      </c>
      <c r="D32" s="2" t="s">
        <v>72</v>
      </c>
      <c r="E32" s="3" t="s">
        <v>10</v>
      </c>
      <c r="F32" s="3" t="s">
        <v>22</v>
      </c>
      <c r="G32" s="3" t="s">
        <v>12</v>
      </c>
      <c r="H32" s="5" t="s">
        <v>139</v>
      </c>
      <c r="I32" s="5" t="s">
        <v>34</v>
      </c>
      <c r="J32" s="4" t="s">
        <v>14</v>
      </c>
      <c r="K32" s="4" t="s">
        <v>15</v>
      </c>
      <c r="L32" s="19">
        <v>238000</v>
      </c>
    </row>
    <row r="33" spans="1:12" ht="15">
      <c r="A33" s="2">
        <v>2017</v>
      </c>
      <c r="B33" s="2" t="s">
        <v>21</v>
      </c>
      <c r="C33" s="2" t="s">
        <v>74</v>
      </c>
      <c r="D33" s="2" t="s">
        <v>134</v>
      </c>
      <c r="E33" s="3" t="s">
        <v>10</v>
      </c>
      <c r="F33" s="3" t="s">
        <v>22</v>
      </c>
      <c r="G33" s="3" t="s">
        <v>12</v>
      </c>
      <c r="H33" s="5" t="s">
        <v>139</v>
      </c>
      <c r="I33" s="25" t="s">
        <v>77</v>
      </c>
      <c r="J33" s="4" t="s">
        <v>14</v>
      </c>
      <c r="K33" s="4" t="s">
        <v>15</v>
      </c>
      <c r="L33" s="19">
        <v>238000</v>
      </c>
    </row>
    <row r="34" spans="1:12" ht="15">
      <c r="A34" s="2">
        <v>2017</v>
      </c>
      <c r="B34" s="2" t="s">
        <v>21</v>
      </c>
      <c r="C34" s="2" t="s">
        <v>74</v>
      </c>
      <c r="D34" s="2" t="s">
        <v>134</v>
      </c>
      <c r="E34" s="3" t="s">
        <v>10</v>
      </c>
      <c r="F34" s="3" t="s">
        <v>22</v>
      </c>
      <c r="G34" s="3" t="s">
        <v>12</v>
      </c>
      <c r="H34" s="5" t="s">
        <v>139</v>
      </c>
      <c r="I34" s="26" t="s">
        <v>78</v>
      </c>
      <c r="J34" s="4" t="s">
        <v>14</v>
      </c>
      <c r="K34" s="4" t="s">
        <v>15</v>
      </c>
      <c r="L34" s="19">
        <v>238000</v>
      </c>
    </row>
    <row r="35" spans="1:12" ht="15">
      <c r="A35" s="2">
        <v>2017</v>
      </c>
      <c r="B35" s="2" t="s">
        <v>9</v>
      </c>
      <c r="C35" s="2" t="s">
        <v>74</v>
      </c>
      <c r="D35" s="2" t="s">
        <v>134</v>
      </c>
      <c r="E35" s="3" t="s">
        <v>10</v>
      </c>
      <c r="F35" s="3" t="s">
        <v>11</v>
      </c>
      <c r="G35" s="3" t="s">
        <v>12</v>
      </c>
      <c r="H35" s="5" t="s">
        <v>139</v>
      </c>
      <c r="I35" s="26" t="s">
        <v>79</v>
      </c>
      <c r="J35" s="4" t="s">
        <v>14</v>
      </c>
      <c r="K35" s="4" t="s">
        <v>15</v>
      </c>
      <c r="L35" s="19">
        <v>238000</v>
      </c>
    </row>
    <row r="36" spans="1:12" ht="15">
      <c r="A36" s="2">
        <v>2017</v>
      </c>
      <c r="B36" s="2" t="s">
        <v>9</v>
      </c>
      <c r="C36" s="2" t="s">
        <v>74</v>
      </c>
      <c r="D36" s="2" t="s">
        <v>134</v>
      </c>
      <c r="E36" s="3" t="s">
        <v>10</v>
      </c>
      <c r="F36" s="3" t="s">
        <v>11</v>
      </c>
      <c r="G36" s="3" t="s">
        <v>12</v>
      </c>
      <c r="H36" s="5" t="s">
        <v>139</v>
      </c>
      <c r="I36" s="26" t="s">
        <v>80</v>
      </c>
      <c r="J36" s="4" t="s">
        <v>14</v>
      </c>
      <c r="K36" s="4" t="s">
        <v>128</v>
      </c>
      <c r="L36" s="19">
        <v>238000</v>
      </c>
    </row>
    <row r="37" spans="1:12" ht="15">
      <c r="A37" s="2">
        <v>2017</v>
      </c>
      <c r="B37" s="2" t="s">
        <v>21</v>
      </c>
      <c r="C37" s="2" t="s">
        <v>74</v>
      </c>
      <c r="D37" s="2" t="s">
        <v>134</v>
      </c>
      <c r="E37" s="3" t="s">
        <v>10</v>
      </c>
      <c r="F37" s="3" t="s">
        <v>22</v>
      </c>
      <c r="G37" s="3" t="s">
        <v>12</v>
      </c>
      <c r="H37" s="5" t="s">
        <v>139</v>
      </c>
      <c r="I37" s="26" t="s">
        <v>81</v>
      </c>
      <c r="J37" s="4" t="s">
        <v>14</v>
      </c>
      <c r="K37" s="4" t="s">
        <v>15</v>
      </c>
      <c r="L37" s="19">
        <v>238000</v>
      </c>
    </row>
    <row r="38" spans="1:12" ht="15">
      <c r="A38" s="2">
        <v>2017</v>
      </c>
      <c r="B38" s="2" t="s">
        <v>9</v>
      </c>
      <c r="C38" t="s">
        <v>75</v>
      </c>
      <c r="D38" s="2" t="s">
        <v>134</v>
      </c>
      <c r="E38" s="3" t="s">
        <v>10</v>
      </c>
      <c r="F38" s="3" t="s">
        <v>11</v>
      </c>
      <c r="G38" s="3" t="s">
        <v>122</v>
      </c>
      <c r="H38" s="5" t="s">
        <v>140</v>
      </c>
      <c r="I38" s="26" t="s">
        <v>82</v>
      </c>
      <c r="J38" s="4" t="s">
        <v>44</v>
      </c>
      <c r="K38" s="4" t="s">
        <v>15</v>
      </c>
      <c r="L38" s="28">
        <v>809200</v>
      </c>
    </row>
    <row r="39" spans="1:12" ht="15">
      <c r="A39" s="2">
        <v>2017</v>
      </c>
      <c r="B39" s="2" t="s">
        <v>21</v>
      </c>
      <c r="C39" s="2" t="s">
        <v>74</v>
      </c>
      <c r="D39" s="2" t="s">
        <v>134</v>
      </c>
      <c r="E39" s="3" t="s">
        <v>10</v>
      </c>
      <c r="F39" s="3" t="s">
        <v>22</v>
      </c>
      <c r="G39" s="3" t="s">
        <v>12</v>
      </c>
      <c r="H39" s="5" t="s">
        <v>139</v>
      </c>
      <c r="I39" s="26" t="s">
        <v>83</v>
      </c>
      <c r="J39" s="4" t="s">
        <v>14</v>
      </c>
      <c r="K39" s="4" t="s">
        <v>15</v>
      </c>
      <c r="L39" s="28">
        <v>238000</v>
      </c>
    </row>
    <row r="40" spans="1:12" ht="15">
      <c r="A40" s="2">
        <v>2017</v>
      </c>
      <c r="B40" s="2" t="s">
        <v>9</v>
      </c>
      <c r="C40" s="2" t="s">
        <v>74</v>
      </c>
      <c r="D40" s="2" t="s">
        <v>134</v>
      </c>
      <c r="E40" s="3" t="s">
        <v>10</v>
      </c>
      <c r="F40" s="3" t="s">
        <v>11</v>
      </c>
      <c r="G40" s="3" t="s">
        <v>12</v>
      </c>
      <c r="H40" s="5" t="s">
        <v>139</v>
      </c>
      <c r="I40" s="26" t="s">
        <v>84</v>
      </c>
      <c r="J40" s="4" t="s">
        <v>14</v>
      </c>
      <c r="K40" s="4" t="s">
        <v>129</v>
      </c>
      <c r="L40" s="19">
        <v>238000</v>
      </c>
    </row>
    <row r="41" spans="1:12" ht="15">
      <c r="A41" s="2">
        <v>2017</v>
      </c>
      <c r="B41" s="2" t="s">
        <v>9</v>
      </c>
      <c r="C41" s="2" t="s">
        <v>74</v>
      </c>
      <c r="D41" s="2" t="s">
        <v>134</v>
      </c>
      <c r="E41" s="3" t="s">
        <v>10</v>
      </c>
      <c r="F41" s="3" t="s">
        <v>11</v>
      </c>
      <c r="G41" s="3" t="s">
        <v>12</v>
      </c>
      <c r="H41" s="5" t="s">
        <v>139</v>
      </c>
      <c r="I41" s="26" t="s">
        <v>85</v>
      </c>
      <c r="J41" s="4" t="s">
        <v>14</v>
      </c>
      <c r="K41" s="4" t="s">
        <v>15</v>
      </c>
      <c r="L41" s="19">
        <v>238000</v>
      </c>
    </row>
    <row r="42" spans="1:12" ht="15">
      <c r="A42" s="2">
        <v>2017</v>
      </c>
      <c r="B42" s="2" t="s">
        <v>9</v>
      </c>
      <c r="C42" s="2" t="s">
        <v>74</v>
      </c>
      <c r="D42" s="2" t="s">
        <v>134</v>
      </c>
      <c r="E42" s="3" t="s">
        <v>10</v>
      </c>
      <c r="F42" s="3" t="s">
        <v>11</v>
      </c>
      <c r="G42" s="3" t="s">
        <v>12</v>
      </c>
      <c r="H42" s="5" t="s">
        <v>139</v>
      </c>
      <c r="I42" s="26" t="s">
        <v>86</v>
      </c>
      <c r="J42" s="4" t="s">
        <v>14</v>
      </c>
      <c r="K42" s="4" t="s">
        <v>15</v>
      </c>
      <c r="L42" s="19">
        <v>238000</v>
      </c>
    </row>
    <row r="43" spans="1:12" ht="15">
      <c r="A43" s="2">
        <v>2017</v>
      </c>
      <c r="B43" s="2" t="s">
        <v>9</v>
      </c>
      <c r="C43" t="s">
        <v>75</v>
      </c>
      <c r="D43" s="2" t="s">
        <v>134</v>
      </c>
      <c r="E43" s="3" t="s">
        <v>10</v>
      </c>
      <c r="F43" s="3" t="s">
        <v>11</v>
      </c>
      <c r="G43" s="3" t="s">
        <v>123</v>
      </c>
      <c r="H43" s="5" t="s">
        <v>148</v>
      </c>
      <c r="I43" s="26" t="s">
        <v>87</v>
      </c>
      <c r="J43" s="4" t="s">
        <v>14</v>
      </c>
      <c r="K43" s="4" t="s">
        <v>15</v>
      </c>
      <c r="L43" s="28">
        <v>948877</v>
      </c>
    </row>
    <row r="44" spans="1:12" ht="15">
      <c r="A44" s="2">
        <v>2017</v>
      </c>
      <c r="B44" s="2" t="s">
        <v>21</v>
      </c>
      <c r="C44" s="2" t="s">
        <v>74</v>
      </c>
      <c r="D44" s="2" t="s">
        <v>134</v>
      </c>
      <c r="E44" s="3" t="s">
        <v>10</v>
      </c>
      <c r="F44" s="3" t="s">
        <v>22</v>
      </c>
      <c r="G44" s="3" t="s">
        <v>12</v>
      </c>
      <c r="H44" s="5" t="s">
        <v>139</v>
      </c>
      <c r="I44" s="26" t="s">
        <v>88</v>
      </c>
      <c r="J44" s="4" t="s">
        <v>14</v>
      </c>
      <c r="K44" s="4" t="s">
        <v>15</v>
      </c>
      <c r="L44" s="19">
        <v>238000</v>
      </c>
    </row>
    <row r="45" spans="1:12" ht="15">
      <c r="A45" s="2">
        <v>2017</v>
      </c>
      <c r="B45" s="2" t="s">
        <v>9</v>
      </c>
      <c r="C45" s="2" t="s">
        <v>74</v>
      </c>
      <c r="D45" s="2" t="s">
        <v>134</v>
      </c>
      <c r="E45" s="3" t="s">
        <v>10</v>
      </c>
      <c r="F45" s="3" t="s">
        <v>11</v>
      </c>
      <c r="G45" s="3" t="s">
        <v>12</v>
      </c>
      <c r="H45" s="5" t="s">
        <v>139</v>
      </c>
      <c r="I45" s="26" t="s">
        <v>89</v>
      </c>
      <c r="J45" s="4" t="s">
        <v>14</v>
      </c>
      <c r="K45" s="4" t="s">
        <v>15</v>
      </c>
      <c r="L45" s="19">
        <v>238000</v>
      </c>
    </row>
    <row r="46" spans="1:12" ht="15">
      <c r="A46" s="2">
        <v>2017</v>
      </c>
      <c r="B46" s="2" t="s">
        <v>9</v>
      </c>
      <c r="C46" s="2" t="s">
        <v>74</v>
      </c>
      <c r="D46" s="2" t="s">
        <v>134</v>
      </c>
      <c r="E46" s="3" t="s">
        <v>10</v>
      </c>
      <c r="F46" s="3" t="s">
        <v>11</v>
      </c>
      <c r="G46" s="3" t="s">
        <v>12</v>
      </c>
      <c r="H46" s="5" t="s">
        <v>139</v>
      </c>
      <c r="I46" s="26" t="s">
        <v>90</v>
      </c>
      <c r="J46" s="4" t="s">
        <v>14</v>
      </c>
      <c r="K46" s="4" t="s">
        <v>15</v>
      </c>
      <c r="L46" s="19">
        <v>238000</v>
      </c>
    </row>
    <row r="47" spans="1:12" ht="15">
      <c r="A47" s="2">
        <v>2017</v>
      </c>
      <c r="B47" s="2" t="s">
        <v>9</v>
      </c>
      <c r="C47" s="2" t="s">
        <v>74</v>
      </c>
      <c r="D47" s="2" t="s">
        <v>134</v>
      </c>
      <c r="E47" s="3" t="s">
        <v>10</v>
      </c>
      <c r="F47" s="3" t="s">
        <v>11</v>
      </c>
      <c r="G47" s="3" t="s">
        <v>12</v>
      </c>
      <c r="H47" s="5" t="s">
        <v>139</v>
      </c>
      <c r="I47" s="26" t="s">
        <v>91</v>
      </c>
      <c r="J47" s="4" t="s">
        <v>14</v>
      </c>
      <c r="K47" s="4" t="s">
        <v>15</v>
      </c>
      <c r="L47" s="19">
        <v>238000</v>
      </c>
    </row>
    <row r="48" spans="1:12" ht="15">
      <c r="A48" s="2">
        <v>2017</v>
      </c>
      <c r="B48" s="2" t="s">
        <v>9</v>
      </c>
      <c r="C48" s="2" t="s">
        <v>74</v>
      </c>
      <c r="D48" s="2" t="s">
        <v>134</v>
      </c>
      <c r="E48" s="3" t="s">
        <v>10</v>
      </c>
      <c r="F48" s="3" t="s">
        <v>11</v>
      </c>
      <c r="G48" s="3" t="s">
        <v>12</v>
      </c>
      <c r="H48" s="5" t="s">
        <v>139</v>
      </c>
      <c r="I48" s="26" t="s">
        <v>92</v>
      </c>
      <c r="J48" s="4" t="s">
        <v>14</v>
      </c>
      <c r="K48" s="4" t="s">
        <v>128</v>
      </c>
      <c r="L48" s="19">
        <v>238000</v>
      </c>
    </row>
    <row r="49" spans="1:12" ht="15">
      <c r="A49" s="2">
        <v>2017</v>
      </c>
      <c r="B49" s="2" t="s">
        <v>9</v>
      </c>
      <c r="C49" s="2" t="s">
        <v>74</v>
      </c>
      <c r="D49" s="2" t="s">
        <v>134</v>
      </c>
      <c r="E49" s="3" t="s">
        <v>10</v>
      </c>
      <c r="F49" s="3" t="s">
        <v>11</v>
      </c>
      <c r="G49" s="3" t="s">
        <v>12</v>
      </c>
      <c r="H49" s="5" t="s">
        <v>139</v>
      </c>
      <c r="I49" s="26" t="s">
        <v>93</v>
      </c>
      <c r="J49" s="4" t="s">
        <v>14</v>
      </c>
      <c r="K49" s="4" t="s">
        <v>128</v>
      </c>
      <c r="L49" s="19">
        <v>238000</v>
      </c>
    </row>
    <row r="50" spans="1:12" ht="15">
      <c r="A50" s="2">
        <v>2017</v>
      </c>
      <c r="B50" s="2" t="s">
        <v>21</v>
      </c>
      <c r="C50" s="2" t="s">
        <v>74</v>
      </c>
      <c r="D50" s="2" t="s">
        <v>134</v>
      </c>
      <c r="E50" s="3" t="s">
        <v>10</v>
      </c>
      <c r="F50" s="3" t="s">
        <v>22</v>
      </c>
      <c r="G50" s="3" t="s">
        <v>12</v>
      </c>
      <c r="H50" s="5" t="s">
        <v>139</v>
      </c>
      <c r="I50" s="26" t="s">
        <v>94</v>
      </c>
      <c r="J50" s="4" t="s">
        <v>14</v>
      </c>
      <c r="K50" s="4" t="s">
        <v>15</v>
      </c>
      <c r="L50" s="19">
        <v>238000</v>
      </c>
    </row>
    <row r="51" spans="1:12" ht="15">
      <c r="A51" s="2">
        <v>2017</v>
      </c>
      <c r="B51" s="2" t="s">
        <v>9</v>
      </c>
      <c r="C51" s="2" t="s">
        <v>74</v>
      </c>
      <c r="D51" s="2" t="s">
        <v>134</v>
      </c>
      <c r="E51" s="3" t="s">
        <v>10</v>
      </c>
      <c r="F51" s="3" t="s">
        <v>11</v>
      </c>
      <c r="G51" s="3" t="s">
        <v>12</v>
      </c>
      <c r="H51" s="5" t="s">
        <v>139</v>
      </c>
      <c r="I51" s="26" t="s">
        <v>95</v>
      </c>
      <c r="J51" s="4" t="s">
        <v>14</v>
      </c>
      <c r="K51" s="4" t="s">
        <v>15</v>
      </c>
      <c r="L51" s="19">
        <v>238000</v>
      </c>
    </row>
    <row r="52" spans="1:12" ht="15">
      <c r="A52" s="2">
        <v>2017</v>
      </c>
      <c r="B52" s="2" t="s">
        <v>9</v>
      </c>
      <c r="C52" s="2" t="s">
        <v>75</v>
      </c>
      <c r="D52" s="2" t="s">
        <v>134</v>
      </c>
      <c r="E52" s="3" t="s">
        <v>10</v>
      </c>
      <c r="F52" s="3" t="s">
        <v>11</v>
      </c>
      <c r="G52" s="3" t="s">
        <v>42</v>
      </c>
      <c r="H52" s="5" t="s">
        <v>145</v>
      </c>
      <c r="I52" s="26" t="s">
        <v>96</v>
      </c>
      <c r="J52" s="4" t="s">
        <v>44</v>
      </c>
      <c r="K52" s="4" t="s">
        <v>15</v>
      </c>
      <c r="L52" s="19">
        <v>839999.58</v>
      </c>
    </row>
    <row r="53" spans="1:12" ht="15">
      <c r="A53" s="2">
        <v>2017</v>
      </c>
      <c r="B53" s="2" t="s">
        <v>9</v>
      </c>
      <c r="C53" t="s">
        <v>75</v>
      </c>
      <c r="D53" s="2" t="s">
        <v>134</v>
      </c>
      <c r="E53" s="3" t="s">
        <v>10</v>
      </c>
      <c r="F53" s="3" t="s">
        <v>11</v>
      </c>
      <c r="G53" s="3" t="s">
        <v>123</v>
      </c>
      <c r="H53" s="5" t="s">
        <v>148</v>
      </c>
      <c r="I53" s="26" t="s">
        <v>97</v>
      </c>
      <c r="J53" s="4" t="s">
        <v>14</v>
      </c>
      <c r="K53" s="4" t="s">
        <v>15</v>
      </c>
      <c r="L53" s="28">
        <v>138378</v>
      </c>
    </row>
    <row r="54" spans="1:12" ht="15">
      <c r="A54" s="2">
        <v>2017</v>
      </c>
      <c r="B54" s="2" t="s">
        <v>9</v>
      </c>
      <c r="C54" t="s">
        <v>75</v>
      </c>
      <c r="D54" s="2" t="s">
        <v>134</v>
      </c>
      <c r="E54" s="3" t="s">
        <v>10</v>
      </c>
      <c r="F54" s="3" t="s">
        <v>11</v>
      </c>
      <c r="G54" s="3" t="s">
        <v>123</v>
      </c>
      <c r="H54" s="5" t="s">
        <v>148</v>
      </c>
      <c r="I54" s="26" t="s">
        <v>98</v>
      </c>
      <c r="J54" s="4" t="s">
        <v>14</v>
      </c>
      <c r="K54" s="4" t="s">
        <v>15</v>
      </c>
      <c r="L54" s="28">
        <v>889572</v>
      </c>
    </row>
    <row r="55" spans="1:12" ht="15">
      <c r="A55" s="2">
        <v>2017</v>
      </c>
      <c r="B55" s="2" t="s">
        <v>9</v>
      </c>
      <c r="C55" s="2" t="s">
        <v>74</v>
      </c>
      <c r="D55" s="2" t="s">
        <v>134</v>
      </c>
      <c r="E55" s="3" t="s">
        <v>10</v>
      </c>
      <c r="F55" s="3" t="s">
        <v>11</v>
      </c>
      <c r="G55" s="3" t="s">
        <v>12</v>
      </c>
      <c r="H55" s="5" t="s">
        <v>139</v>
      </c>
      <c r="I55" s="26" t="s">
        <v>99</v>
      </c>
      <c r="J55" s="4" t="s">
        <v>14</v>
      </c>
      <c r="K55" s="4" t="s">
        <v>130</v>
      </c>
      <c r="L55" s="28">
        <v>238000</v>
      </c>
    </row>
    <row r="56" spans="1:12" ht="15">
      <c r="A56" s="2">
        <v>2017</v>
      </c>
      <c r="B56" s="2" t="s">
        <v>9</v>
      </c>
      <c r="C56" s="2" t="s">
        <v>74</v>
      </c>
      <c r="D56" s="2" t="s">
        <v>134</v>
      </c>
      <c r="E56" s="3" t="s">
        <v>10</v>
      </c>
      <c r="F56" s="3" t="s">
        <v>11</v>
      </c>
      <c r="G56" s="3" t="s">
        <v>12</v>
      </c>
      <c r="H56" s="5" t="s">
        <v>139</v>
      </c>
      <c r="I56" s="26" t="s">
        <v>100</v>
      </c>
      <c r="J56" s="4" t="s">
        <v>14</v>
      </c>
      <c r="K56" s="4" t="s">
        <v>15</v>
      </c>
      <c r="L56" s="28">
        <v>238000</v>
      </c>
    </row>
    <row r="57" spans="1:12" ht="15">
      <c r="A57" s="2">
        <v>2017</v>
      </c>
      <c r="B57" s="2" t="s">
        <v>125</v>
      </c>
      <c r="C57" t="s">
        <v>75</v>
      </c>
      <c r="D57" s="2" t="s">
        <v>134</v>
      </c>
      <c r="E57" s="3" t="s">
        <v>126</v>
      </c>
      <c r="F57" s="3" t="s">
        <v>127</v>
      </c>
      <c r="G57" s="3" t="s">
        <v>124</v>
      </c>
      <c r="H57" s="5" t="s">
        <v>149</v>
      </c>
      <c r="I57" s="26" t="s">
        <v>101</v>
      </c>
      <c r="J57" s="4" t="s">
        <v>44</v>
      </c>
      <c r="K57" s="4" t="s">
        <v>15</v>
      </c>
      <c r="L57" s="28">
        <v>1434426</v>
      </c>
    </row>
    <row r="58" spans="1:12" ht="15">
      <c r="A58" s="2">
        <v>2017</v>
      </c>
      <c r="B58" s="2" t="s">
        <v>125</v>
      </c>
      <c r="C58" t="s">
        <v>75</v>
      </c>
      <c r="D58" s="2" t="s">
        <v>134</v>
      </c>
      <c r="E58" s="3" t="s">
        <v>126</v>
      </c>
      <c r="F58" s="3" t="s">
        <v>127</v>
      </c>
      <c r="G58" s="3" t="s">
        <v>122</v>
      </c>
      <c r="H58" s="5" t="s">
        <v>141</v>
      </c>
      <c r="I58" s="26" t="s">
        <v>102</v>
      </c>
      <c r="J58" s="4" t="s">
        <v>44</v>
      </c>
      <c r="K58" s="4" t="s">
        <v>15</v>
      </c>
      <c r="L58" s="28">
        <v>548390</v>
      </c>
    </row>
    <row r="59" spans="1:12" ht="15">
      <c r="A59" s="2">
        <v>2017</v>
      </c>
      <c r="B59" s="2" t="s">
        <v>125</v>
      </c>
      <c r="C59" t="s">
        <v>75</v>
      </c>
      <c r="D59" s="2" t="s">
        <v>134</v>
      </c>
      <c r="E59" s="3" t="s">
        <v>126</v>
      </c>
      <c r="F59" s="3" t="s">
        <v>127</v>
      </c>
      <c r="G59" s="3" t="s">
        <v>124</v>
      </c>
      <c r="H59" s="5" t="s">
        <v>150</v>
      </c>
      <c r="I59" s="26" t="s">
        <v>103</v>
      </c>
      <c r="J59" s="4" t="s">
        <v>44</v>
      </c>
      <c r="K59" s="4" t="s">
        <v>131</v>
      </c>
      <c r="L59" s="28">
        <v>676799</v>
      </c>
    </row>
    <row r="60" spans="1:12" ht="15">
      <c r="A60" s="2">
        <v>2017</v>
      </c>
      <c r="B60" s="2" t="s">
        <v>21</v>
      </c>
      <c r="C60" s="2" t="s">
        <v>74</v>
      </c>
      <c r="D60" s="2" t="s">
        <v>134</v>
      </c>
      <c r="E60" s="3" t="s">
        <v>10</v>
      </c>
      <c r="F60" s="3" t="s">
        <v>22</v>
      </c>
      <c r="G60" s="3" t="s">
        <v>12</v>
      </c>
      <c r="H60" s="5" t="s">
        <v>139</v>
      </c>
      <c r="I60" s="26" t="s">
        <v>104</v>
      </c>
      <c r="J60" s="4" t="s">
        <v>14</v>
      </c>
      <c r="K60" s="4" t="s">
        <v>15</v>
      </c>
      <c r="L60" s="28">
        <v>238000</v>
      </c>
    </row>
    <row r="61" spans="1:12" ht="15">
      <c r="A61" s="2">
        <v>2017</v>
      </c>
      <c r="B61" s="2" t="s">
        <v>21</v>
      </c>
      <c r="C61" s="2" t="s">
        <v>74</v>
      </c>
      <c r="D61" s="2" t="s">
        <v>134</v>
      </c>
      <c r="E61" s="3" t="s">
        <v>10</v>
      </c>
      <c r="F61" s="3" t="s">
        <v>22</v>
      </c>
      <c r="G61" s="3" t="s">
        <v>12</v>
      </c>
      <c r="H61" s="5" t="s">
        <v>139</v>
      </c>
      <c r="I61" s="26" t="s">
        <v>105</v>
      </c>
      <c r="J61" s="4" t="s">
        <v>14</v>
      </c>
      <c r="K61" s="4" t="s">
        <v>15</v>
      </c>
      <c r="L61" s="28">
        <v>238000</v>
      </c>
    </row>
    <row r="62" spans="1:12" ht="15">
      <c r="A62" s="2">
        <v>2017</v>
      </c>
      <c r="B62" s="2" t="s">
        <v>9</v>
      </c>
      <c r="C62" t="s">
        <v>75</v>
      </c>
      <c r="D62" s="2" t="s">
        <v>134</v>
      </c>
      <c r="E62" s="3" t="s">
        <v>10</v>
      </c>
      <c r="F62" s="3" t="s">
        <v>11</v>
      </c>
      <c r="G62" s="3" t="s">
        <v>122</v>
      </c>
      <c r="H62" s="5" t="s">
        <v>140</v>
      </c>
      <c r="I62" s="27" t="s">
        <v>106</v>
      </c>
      <c r="J62" s="4" t="s">
        <v>44</v>
      </c>
      <c r="K62" s="4" t="s">
        <v>15</v>
      </c>
      <c r="L62" s="29">
        <v>452200</v>
      </c>
    </row>
    <row r="63" spans="1:12" ht="15">
      <c r="A63" s="2">
        <v>2017</v>
      </c>
      <c r="B63" s="2" t="s">
        <v>9</v>
      </c>
      <c r="C63" t="s">
        <v>75</v>
      </c>
      <c r="D63" s="2" t="s">
        <v>134</v>
      </c>
      <c r="E63" s="3" t="s">
        <v>10</v>
      </c>
      <c r="F63" s="3" t="s">
        <v>11</v>
      </c>
      <c r="G63" s="3" t="s">
        <v>123</v>
      </c>
      <c r="H63" s="5" t="s">
        <v>148</v>
      </c>
      <c r="I63" s="27" t="s">
        <v>107</v>
      </c>
      <c r="J63" s="4" t="s">
        <v>14</v>
      </c>
      <c r="K63" s="4" t="s">
        <v>15</v>
      </c>
      <c r="L63" s="29">
        <v>1294823</v>
      </c>
    </row>
    <row r="64" spans="1:12" ht="15">
      <c r="A64" s="2">
        <v>2017</v>
      </c>
      <c r="B64" s="2" t="s">
        <v>21</v>
      </c>
      <c r="C64" s="2" t="s">
        <v>74</v>
      </c>
      <c r="D64" s="2" t="s">
        <v>134</v>
      </c>
      <c r="E64" s="3" t="s">
        <v>10</v>
      </c>
      <c r="F64" s="3" t="s">
        <v>22</v>
      </c>
      <c r="G64" s="3" t="s">
        <v>12</v>
      </c>
      <c r="H64" s="5" t="s">
        <v>139</v>
      </c>
      <c r="I64" s="27" t="s">
        <v>108</v>
      </c>
      <c r="J64" s="4" t="s">
        <v>14</v>
      </c>
      <c r="K64" s="4" t="s">
        <v>15</v>
      </c>
      <c r="L64" s="28">
        <v>238000</v>
      </c>
    </row>
    <row r="65" spans="1:12" ht="15">
      <c r="A65" s="2">
        <v>2017</v>
      </c>
      <c r="B65" s="2" t="s">
        <v>9</v>
      </c>
      <c r="C65" s="2" t="s">
        <v>74</v>
      </c>
      <c r="D65" s="2" t="s">
        <v>134</v>
      </c>
      <c r="E65" s="3" t="s">
        <v>10</v>
      </c>
      <c r="F65" s="3" t="s">
        <v>11</v>
      </c>
      <c r="G65" s="3" t="s">
        <v>12</v>
      </c>
      <c r="H65" s="5" t="s">
        <v>139</v>
      </c>
      <c r="I65" s="27" t="s">
        <v>109</v>
      </c>
      <c r="J65" s="4" t="s">
        <v>14</v>
      </c>
      <c r="K65" s="4" t="s">
        <v>39</v>
      </c>
      <c r="L65" s="28">
        <v>238000</v>
      </c>
    </row>
    <row r="66" spans="1:12" ht="15">
      <c r="A66" s="2">
        <v>2017</v>
      </c>
      <c r="B66" s="2" t="s">
        <v>9</v>
      </c>
      <c r="C66" s="2" t="s">
        <v>74</v>
      </c>
      <c r="D66" s="2" t="s">
        <v>134</v>
      </c>
      <c r="E66" s="3" t="s">
        <v>10</v>
      </c>
      <c r="F66" s="3" t="s">
        <v>11</v>
      </c>
      <c r="G66" s="3" t="s">
        <v>12</v>
      </c>
      <c r="H66" s="5" t="s">
        <v>139</v>
      </c>
      <c r="I66" s="27" t="s">
        <v>110</v>
      </c>
      <c r="J66" s="4" t="s">
        <v>14</v>
      </c>
      <c r="K66" s="4" t="s">
        <v>46</v>
      </c>
      <c r="L66" s="28">
        <v>238000</v>
      </c>
    </row>
    <row r="67" spans="1:12" ht="15">
      <c r="A67" s="2">
        <v>2017</v>
      </c>
      <c r="B67" s="2" t="s">
        <v>9</v>
      </c>
      <c r="C67" t="s">
        <v>75</v>
      </c>
      <c r="D67" s="2" t="s">
        <v>134</v>
      </c>
      <c r="E67" s="3" t="s">
        <v>10</v>
      </c>
      <c r="F67" s="3" t="s">
        <v>11</v>
      </c>
      <c r="G67" s="3" t="s">
        <v>123</v>
      </c>
      <c r="H67" s="5" t="s">
        <v>148</v>
      </c>
      <c r="I67" s="26" t="s">
        <v>111</v>
      </c>
      <c r="J67" s="4" t="s">
        <v>14</v>
      </c>
      <c r="K67" s="4" t="s">
        <v>15</v>
      </c>
      <c r="L67" s="28">
        <v>854978</v>
      </c>
    </row>
    <row r="68" spans="1:12" ht="15">
      <c r="A68" s="2">
        <v>2017</v>
      </c>
      <c r="B68" s="2" t="s">
        <v>9</v>
      </c>
      <c r="C68" s="2" t="s">
        <v>74</v>
      </c>
      <c r="D68" s="2" t="s">
        <v>134</v>
      </c>
      <c r="E68" s="3" t="s">
        <v>10</v>
      </c>
      <c r="F68" s="3" t="s">
        <v>22</v>
      </c>
      <c r="G68" s="3" t="s">
        <v>12</v>
      </c>
      <c r="H68" s="5" t="s">
        <v>139</v>
      </c>
      <c r="I68" s="27" t="s">
        <v>112</v>
      </c>
      <c r="J68" s="4" t="s">
        <v>14</v>
      </c>
      <c r="K68" s="4" t="s">
        <v>46</v>
      </c>
      <c r="L68" s="28">
        <v>238000</v>
      </c>
    </row>
    <row r="69" spans="1:12" ht="15">
      <c r="A69" s="2">
        <v>2017</v>
      </c>
      <c r="B69" s="2" t="s">
        <v>9</v>
      </c>
      <c r="C69" t="s">
        <v>75</v>
      </c>
      <c r="D69" s="2" t="s">
        <v>134</v>
      </c>
      <c r="E69" s="3" t="s">
        <v>10</v>
      </c>
      <c r="F69" s="3" t="s">
        <v>11</v>
      </c>
      <c r="G69" s="3" t="s">
        <v>123</v>
      </c>
      <c r="H69" s="5" t="s">
        <v>148</v>
      </c>
      <c r="I69" s="26" t="s">
        <v>113</v>
      </c>
      <c r="J69" s="4" t="s">
        <v>14</v>
      </c>
      <c r="K69" s="4" t="s">
        <v>15</v>
      </c>
      <c r="L69" s="28">
        <v>2204163</v>
      </c>
    </row>
    <row r="70" spans="1:12" ht="15">
      <c r="A70" s="2">
        <v>2017</v>
      </c>
      <c r="B70" s="2" t="s">
        <v>9</v>
      </c>
      <c r="C70" s="2" t="s">
        <v>74</v>
      </c>
      <c r="D70" s="2" t="s">
        <v>134</v>
      </c>
      <c r="E70" s="3" t="s">
        <v>10</v>
      </c>
      <c r="F70" s="3" t="s">
        <v>11</v>
      </c>
      <c r="G70" s="3" t="s">
        <v>12</v>
      </c>
      <c r="H70" s="5" t="s">
        <v>139</v>
      </c>
      <c r="I70" s="27" t="s">
        <v>114</v>
      </c>
      <c r="J70" s="4" t="s">
        <v>14</v>
      </c>
      <c r="K70" s="4" t="s">
        <v>132</v>
      </c>
      <c r="L70" s="28">
        <v>238000</v>
      </c>
    </row>
    <row r="71" spans="1:12" ht="15">
      <c r="A71" s="2">
        <v>2017</v>
      </c>
      <c r="B71" s="2" t="s">
        <v>9</v>
      </c>
      <c r="C71" t="s">
        <v>75</v>
      </c>
      <c r="D71" s="2" t="s">
        <v>134</v>
      </c>
      <c r="E71" s="3" t="s">
        <v>10</v>
      </c>
      <c r="F71" s="3" t="s">
        <v>11</v>
      </c>
      <c r="G71" s="3" t="s">
        <v>123</v>
      </c>
      <c r="H71" s="5" t="s">
        <v>148</v>
      </c>
      <c r="I71" s="26" t="s">
        <v>115</v>
      </c>
      <c r="J71" s="4" t="s">
        <v>14</v>
      </c>
      <c r="K71" s="4" t="s">
        <v>15</v>
      </c>
      <c r="L71" s="28">
        <v>148262</v>
      </c>
    </row>
    <row r="72" spans="1:12" ht="15">
      <c r="A72" s="2">
        <v>2017</v>
      </c>
      <c r="B72" s="2" t="s">
        <v>9</v>
      </c>
      <c r="C72" s="2" t="s">
        <v>74</v>
      </c>
      <c r="D72" s="2" t="s">
        <v>134</v>
      </c>
      <c r="E72" s="3" t="s">
        <v>10</v>
      </c>
      <c r="F72" s="3" t="s">
        <v>11</v>
      </c>
      <c r="G72" s="3" t="s">
        <v>12</v>
      </c>
      <c r="H72" s="5" t="s">
        <v>139</v>
      </c>
      <c r="I72" s="27" t="s">
        <v>116</v>
      </c>
      <c r="J72" s="4" t="s">
        <v>14</v>
      </c>
      <c r="K72" s="4" t="s">
        <v>15</v>
      </c>
      <c r="L72" s="28">
        <v>238000</v>
      </c>
    </row>
    <row r="73" spans="1:12" ht="15">
      <c r="A73" s="2">
        <v>2017</v>
      </c>
      <c r="B73" s="2" t="s">
        <v>9</v>
      </c>
      <c r="C73" t="s">
        <v>75</v>
      </c>
      <c r="D73" s="2" t="s">
        <v>134</v>
      </c>
      <c r="E73" s="3" t="s">
        <v>10</v>
      </c>
      <c r="F73" s="3" t="s">
        <v>11</v>
      </c>
      <c r="G73" s="3" t="s">
        <v>123</v>
      </c>
      <c r="H73" s="5" t="s">
        <v>148</v>
      </c>
      <c r="I73" s="26" t="s">
        <v>117</v>
      </c>
      <c r="J73" s="4" t="s">
        <v>14</v>
      </c>
      <c r="K73" s="4" t="s">
        <v>15</v>
      </c>
      <c r="L73" s="28">
        <v>3884467</v>
      </c>
    </row>
    <row r="74" spans="1:12" ht="15">
      <c r="A74" s="2">
        <v>2017</v>
      </c>
      <c r="B74" s="2" t="s">
        <v>9</v>
      </c>
      <c r="C74" s="2" t="s">
        <v>74</v>
      </c>
      <c r="D74" s="2" t="s">
        <v>134</v>
      </c>
      <c r="E74" s="3" t="s">
        <v>10</v>
      </c>
      <c r="F74" s="3" t="s">
        <v>11</v>
      </c>
      <c r="G74" s="3" t="s">
        <v>12</v>
      </c>
      <c r="H74" s="5" t="s">
        <v>139</v>
      </c>
      <c r="I74" s="27" t="s">
        <v>118</v>
      </c>
      <c r="J74" s="4" t="s">
        <v>14</v>
      </c>
      <c r="K74" s="4" t="s">
        <v>132</v>
      </c>
      <c r="L74" s="28">
        <v>238000</v>
      </c>
    </row>
    <row r="75" spans="1:12" ht="15">
      <c r="A75" s="2">
        <v>2017</v>
      </c>
      <c r="B75" s="2" t="s">
        <v>9</v>
      </c>
      <c r="C75" s="2" t="s">
        <v>74</v>
      </c>
      <c r="D75" s="2" t="s">
        <v>134</v>
      </c>
      <c r="E75" s="3" t="s">
        <v>10</v>
      </c>
      <c r="F75" s="3" t="s">
        <v>22</v>
      </c>
      <c r="G75" s="3" t="s">
        <v>12</v>
      </c>
      <c r="H75" s="5" t="s">
        <v>139</v>
      </c>
      <c r="I75" s="27" t="s">
        <v>119</v>
      </c>
      <c r="J75" s="4" t="s">
        <v>14</v>
      </c>
      <c r="K75" s="4" t="s">
        <v>132</v>
      </c>
      <c r="L75" s="28">
        <v>238000</v>
      </c>
    </row>
    <row r="76" spans="1:12" ht="15">
      <c r="A76" s="2">
        <v>2017</v>
      </c>
      <c r="B76" s="2" t="s">
        <v>9</v>
      </c>
      <c r="C76" s="2" t="s">
        <v>74</v>
      </c>
      <c r="D76" s="2" t="s">
        <v>134</v>
      </c>
      <c r="E76" s="3" t="s">
        <v>10</v>
      </c>
      <c r="F76" s="3" t="s">
        <v>11</v>
      </c>
      <c r="G76" s="3" t="s">
        <v>12</v>
      </c>
      <c r="H76" s="5" t="s">
        <v>139</v>
      </c>
      <c r="I76" s="27" t="s">
        <v>120</v>
      </c>
      <c r="J76" s="4" t="s">
        <v>14</v>
      </c>
      <c r="K76" s="4" t="s">
        <v>132</v>
      </c>
      <c r="L76" s="28">
        <v>238000</v>
      </c>
    </row>
    <row r="77" spans="1:12" ht="15">
      <c r="A77" s="2">
        <v>2017</v>
      </c>
      <c r="B77" s="2" t="s">
        <v>9</v>
      </c>
      <c r="C77" s="2" t="s">
        <v>74</v>
      </c>
      <c r="D77" s="2" t="s">
        <v>134</v>
      </c>
      <c r="E77" s="3" t="s">
        <v>10</v>
      </c>
      <c r="F77" s="3" t="s">
        <v>11</v>
      </c>
      <c r="G77" s="3" t="s">
        <v>12</v>
      </c>
      <c r="H77" s="5" t="s">
        <v>139</v>
      </c>
      <c r="I77" s="27" t="s">
        <v>121</v>
      </c>
      <c r="J77" s="4" t="s">
        <v>14</v>
      </c>
      <c r="K77" s="4" t="s">
        <v>132</v>
      </c>
      <c r="L77" s="28">
        <v>238000</v>
      </c>
    </row>
    <row r="78" spans="1:12" ht="15">
      <c r="A78" s="2">
        <v>2017</v>
      </c>
      <c r="B78" s="2" t="s">
        <v>9</v>
      </c>
      <c r="C78" s="2" t="s">
        <v>75</v>
      </c>
      <c r="D78" s="2" t="s">
        <v>134</v>
      </c>
      <c r="E78" s="3" t="s">
        <v>10</v>
      </c>
      <c r="F78" s="3" t="s">
        <v>11</v>
      </c>
      <c r="G78" s="3" t="s">
        <v>123</v>
      </c>
      <c r="H78" s="5" t="s">
        <v>148</v>
      </c>
      <c r="I78" s="27" t="s">
        <v>138</v>
      </c>
      <c r="J78" s="4" t="s">
        <v>14</v>
      </c>
      <c r="K78" s="4" t="s">
        <v>15</v>
      </c>
      <c r="L78" s="33">
        <v>2985010</v>
      </c>
    </row>
    <row r="79" spans="1:12" ht="15">
      <c r="A79" s="2">
        <v>2017</v>
      </c>
      <c r="B79" s="2" t="s">
        <v>9</v>
      </c>
      <c r="C79" s="2" t="s">
        <v>75</v>
      </c>
      <c r="D79" s="2" t="s">
        <v>134</v>
      </c>
      <c r="E79" s="3" t="s">
        <v>10</v>
      </c>
      <c r="F79" s="16" t="s">
        <v>69</v>
      </c>
      <c r="G79" s="3" t="s">
        <v>137</v>
      </c>
      <c r="H79" s="5" t="s">
        <v>151</v>
      </c>
      <c r="I79" s="26" t="s">
        <v>199</v>
      </c>
      <c r="J79" s="4" t="s">
        <v>44</v>
      </c>
      <c r="K79" s="4" t="s">
        <v>63</v>
      </c>
      <c r="L79" s="33">
        <v>1419927</v>
      </c>
    </row>
    <row r="80" spans="1:12" ht="15">
      <c r="A80" s="2">
        <v>2017</v>
      </c>
      <c r="B80" s="2" t="s">
        <v>9</v>
      </c>
      <c r="C80" s="2" t="s">
        <v>75</v>
      </c>
      <c r="D80" s="2" t="s">
        <v>134</v>
      </c>
      <c r="E80" s="3" t="s">
        <v>10</v>
      </c>
      <c r="F80" s="16" t="s">
        <v>69</v>
      </c>
      <c r="G80" s="3" t="s">
        <v>137</v>
      </c>
      <c r="H80" s="5" t="s">
        <v>151</v>
      </c>
      <c r="I80" s="26" t="s">
        <v>200</v>
      </c>
      <c r="J80" s="4" t="s">
        <v>44</v>
      </c>
      <c r="K80" s="4" t="s">
        <v>63</v>
      </c>
      <c r="L80" s="33">
        <v>1419927</v>
      </c>
    </row>
    <row r="81" spans="1:12" ht="15">
      <c r="A81" s="2">
        <v>2017</v>
      </c>
      <c r="B81" s="2" t="s">
        <v>9</v>
      </c>
      <c r="C81" s="2" t="s">
        <v>75</v>
      </c>
      <c r="D81" s="2" t="s">
        <v>134</v>
      </c>
      <c r="E81" s="3" t="s">
        <v>10</v>
      </c>
      <c r="F81" s="16" t="s">
        <v>69</v>
      </c>
      <c r="G81" s="3" t="s">
        <v>137</v>
      </c>
      <c r="H81" s="5" t="s">
        <v>151</v>
      </c>
      <c r="I81" s="26" t="s">
        <v>201</v>
      </c>
      <c r="J81" s="4" t="s">
        <v>44</v>
      </c>
      <c r="K81" s="4" t="s">
        <v>63</v>
      </c>
      <c r="L81" s="33">
        <v>1419927</v>
      </c>
    </row>
    <row r="82" spans="1:12" ht="15">
      <c r="A82" s="2">
        <v>2017</v>
      </c>
      <c r="B82" s="2" t="s">
        <v>9</v>
      </c>
      <c r="C82" s="2" t="s">
        <v>75</v>
      </c>
      <c r="D82" s="2" t="s">
        <v>134</v>
      </c>
      <c r="E82" s="3" t="s">
        <v>10</v>
      </c>
      <c r="F82" s="16" t="s">
        <v>69</v>
      </c>
      <c r="G82" s="3" t="s">
        <v>137</v>
      </c>
      <c r="H82" s="5" t="s">
        <v>151</v>
      </c>
      <c r="I82" s="26" t="s">
        <v>202</v>
      </c>
      <c r="J82" s="4" t="s">
        <v>44</v>
      </c>
      <c r="K82" s="4" t="s">
        <v>63</v>
      </c>
      <c r="L82" s="33">
        <v>1419927</v>
      </c>
    </row>
    <row r="83" spans="1:12" ht="15">
      <c r="A83" s="2">
        <v>2017</v>
      </c>
      <c r="B83" s="2" t="s">
        <v>9</v>
      </c>
      <c r="C83" s="2" t="s">
        <v>75</v>
      </c>
      <c r="D83" s="2" t="s">
        <v>134</v>
      </c>
      <c r="E83" s="3" t="s">
        <v>10</v>
      </c>
      <c r="F83" s="16" t="s">
        <v>69</v>
      </c>
      <c r="G83" s="3" t="s">
        <v>137</v>
      </c>
      <c r="H83" s="5" t="s">
        <v>151</v>
      </c>
      <c r="I83" s="26" t="s">
        <v>203</v>
      </c>
      <c r="J83" s="4" t="s">
        <v>44</v>
      </c>
      <c r="K83" s="4" t="s">
        <v>63</v>
      </c>
      <c r="L83" s="33">
        <v>1874250</v>
      </c>
    </row>
    <row r="84" spans="1:12" ht="15">
      <c r="A84" s="2">
        <v>2017</v>
      </c>
      <c r="B84" s="2" t="s">
        <v>9</v>
      </c>
      <c r="C84" s="2" t="s">
        <v>75</v>
      </c>
      <c r="D84" s="2" t="s">
        <v>134</v>
      </c>
      <c r="E84" s="3" t="s">
        <v>10</v>
      </c>
      <c r="F84" s="16" t="s">
        <v>69</v>
      </c>
      <c r="G84" t="s">
        <v>137</v>
      </c>
      <c r="H84" s="16" t="s">
        <v>151</v>
      </c>
      <c r="I84" s="27" t="s">
        <v>204</v>
      </c>
      <c r="J84" s="4" t="s">
        <v>44</v>
      </c>
      <c r="K84" s="4" t="s">
        <v>63</v>
      </c>
      <c r="L84" s="33">
        <v>946610</v>
      </c>
    </row>
    <row r="85" spans="1:12" ht="15">
      <c r="A85" s="2">
        <v>2017</v>
      </c>
      <c r="B85" s="2" t="s">
        <v>9</v>
      </c>
      <c r="C85" s="2" t="s">
        <v>75</v>
      </c>
      <c r="D85" s="2" t="s">
        <v>134</v>
      </c>
      <c r="E85" s="3" t="s">
        <v>10</v>
      </c>
      <c r="F85" s="16" t="s">
        <v>69</v>
      </c>
      <c r="G85" s="3" t="s">
        <v>123</v>
      </c>
      <c r="H85" s="5" t="s">
        <v>148</v>
      </c>
      <c r="I85" s="27" t="s">
        <v>193</v>
      </c>
      <c r="J85" s="4" t="s">
        <v>14</v>
      </c>
      <c r="K85" s="4" t="s">
        <v>63</v>
      </c>
      <c r="L85" s="33">
        <v>487493</v>
      </c>
    </row>
    <row r="86" spans="1:12" ht="15">
      <c r="A86" s="2">
        <v>2017</v>
      </c>
      <c r="B86" s="2" t="s">
        <v>9</v>
      </c>
      <c r="C86" s="2" t="s">
        <v>75</v>
      </c>
      <c r="D86" s="2" t="s">
        <v>134</v>
      </c>
      <c r="E86" s="3" t="s">
        <v>10</v>
      </c>
      <c r="F86" s="16" t="s">
        <v>69</v>
      </c>
      <c r="G86" s="3" t="s">
        <v>123</v>
      </c>
      <c r="H86" s="5" t="s">
        <v>148</v>
      </c>
      <c r="I86" s="27" t="s">
        <v>194</v>
      </c>
      <c r="J86" s="4" t="s">
        <v>14</v>
      </c>
      <c r="K86" s="4" t="s">
        <v>63</v>
      </c>
      <c r="L86" s="33">
        <v>418304</v>
      </c>
    </row>
    <row r="87" spans="1:12" ht="15">
      <c r="A87" s="2">
        <v>2017</v>
      </c>
      <c r="B87" s="2" t="s">
        <v>9</v>
      </c>
      <c r="C87" s="2" t="s">
        <v>75</v>
      </c>
      <c r="D87" s="2" t="s">
        <v>134</v>
      </c>
      <c r="E87" s="3" t="s">
        <v>10</v>
      </c>
      <c r="F87" s="16" t="s">
        <v>69</v>
      </c>
      <c r="G87" s="3" t="s">
        <v>123</v>
      </c>
      <c r="H87" s="5" t="s">
        <v>148</v>
      </c>
      <c r="I87" s="27" t="s">
        <v>195</v>
      </c>
      <c r="J87" s="4" t="s">
        <v>14</v>
      </c>
      <c r="K87" s="4" t="s">
        <v>63</v>
      </c>
      <c r="L87" s="33">
        <v>418304</v>
      </c>
    </row>
    <row r="88" spans="1:12" ht="15">
      <c r="A88" s="2">
        <v>2017</v>
      </c>
      <c r="B88" s="2" t="s">
        <v>9</v>
      </c>
      <c r="C88" s="2" t="s">
        <v>75</v>
      </c>
      <c r="D88" s="2" t="s">
        <v>134</v>
      </c>
      <c r="E88" s="3" t="s">
        <v>10</v>
      </c>
      <c r="F88" s="16" t="s">
        <v>71</v>
      </c>
      <c r="G88" s="3" t="s">
        <v>66</v>
      </c>
      <c r="H88" s="5" t="s">
        <v>196</v>
      </c>
      <c r="I88" s="27" t="s">
        <v>197</v>
      </c>
      <c r="J88" s="4" t="s">
        <v>44</v>
      </c>
      <c r="K88" s="4" t="s">
        <v>17</v>
      </c>
      <c r="L88" s="33">
        <v>537443</v>
      </c>
    </row>
    <row r="89" spans="1:12" ht="15">
      <c r="A89" s="2">
        <v>2017</v>
      </c>
      <c r="B89" s="2" t="s">
        <v>9</v>
      </c>
      <c r="C89" s="2" t="s">
        <v>75</v>
      </c>
      <c r="D89" s="2" t="s">
        <v>134</v>
      </c>
      <c r="E89" s="3" t="s">
        <v>10</v>
      </c>
      <c r="F89" s="16" t="s">
        <v>71</v>
      </c>
      <c r="G89" s="3" t="s">
        <v>66</v>
      </c>
      <c r="H89" s="5" t="s">
        <v>196</v>
      </c>
      <c r="I89" s="27" t="s">
        <v>198</v>
      </c>
      <c r="J89" s="4" t="s">
        <v>44</v>
      </c>
      <c r="K89" s="4" t="s">
        <v>17</v>
      </c>
      <c r="L89" s="33">
        <v>504251</v>
      </c>
    </row>
    <row r="90" spans="1:12" ht="15">
      <c r="A90" s="2">
        <v>2017</v>
      </c>
      <c r="B90" s="2" t="s">
        <v>9</v>
      </c>
      <c r="C90" s="2" t="s">
        <v>75</v>
      </c>
      <c r="D90" s="2" t="s">
        <v>134</v>
      </c>
      <c r="E90" s="3" t="s">
        <v>10</v>
      </c>
      <c r="F90" s="16" t="s">
        <v>70</v>
      </c>
      <c r="G90" s="3" t="s">
        <v>68</v>
      </c>
      <c r="H90" s="5" t="s">
        <v>147</v>
      </c>
      <c r="I90" s="27" t="s">
        <v>187</v>
      </c>
      <c r="J90" s="4" t="s">
        <v>14</v>
      </c>
      <c r="K90" s="4" t="s">
        <v>64</v>
      </c>
      <c r="L90" s="33">
        <v>177900</v>
      </c>
    </row>
    <row r="91" spans="1:12" ht="15">
      <c r="A91" s="2">
        <v>2017</v>
      </c>
      <c r="B91" s="2" t="s">
        <v>9</v>
      </c>
      <c r="C91" s="2" t="s">
        <v>75</v>
      </c>
      <c r="D91" s="2" t="s">
        <v>134</v>
      </c>
      <c r="E91" s="3" t="s">
        <v>10</v>
      </c>
      <c r="F91" s="16" t="s">
        <v>70</v>
      </c>
      <c r="G91" s="3" t="s">
        <v>68</v>
      </c>
      <c r="H91" s="5" t="s">
        <v>147</v>
      </c>
      <c r="I91" s="27" t="s">
        <v>188</v>
      </c>
      <c r="J91" s="4" t="s">
        <v>14</v>
      </c>
      <c r="K91" s="4" t="s">
        <v>64</v>
      </c>
      <c r="L91" s="33">
        <v>88950</v>
      </c>
    </row>
    <row r="92" spans="1:12" ht="15">
      <c r="A92" s="2">
        <v>2017</v>
      </c>
      <c r="B92" s="2" t="s">
        <v>9</v>
      </c>
      <c r="C92" s="2" t="s">
        <v>75</v>
      </c>
      <c r="D92" s="2" t="s">
        <v>134</v>
      </c>
      <c r="E92" s="3" t="s">
        <v>10</v>
      </c>
      <c r="F92" s="16" t="s">
        <v>70</v>
      </c>
      <c r="G92" s="3" t="s">
        <v>68</v>
      </c>
      <c r="H92" s="5" t="s">
        <v>147</v>
      </c>
      <c r="I92" s="27" t="s">
        <v>189</v>
      </c>
      <c r="J92" s="4" t="s">
        <v>14</v>
      </c>
      <c r="K92" s="4" t="s">
        <v>64</v>
      </c>
      <c r="L92" s="33">
        <v>88950</v>
      </c>
    </row>
    <row r="93" spans="1:12" ht="15">
      <c r="A93" s="2">
        <v>2017</v>
      </c>
      <c r="B93" s="2" t="s">
        <v>9</v>
      </c>
      <c r="C93" s="2" t="s">
        <v>75</v>
      </c>
      <c r="D93" s="2" t="s">
        <v>134</v>
      </c>
      <c r="E93" s="3" t="s">
        <v>10</v>
      </c>
      <c r="F93" s="16" t="s">
        <v>70</v>
      </c>
      <c r="G93" s="3" t="s">
        <v>68</v>
      </c>
      <c r="H93" s="5" t="s">
        <v>147</v>
      </c>
      <c r="I93" s="27" t="s">
        <v>190</v>
      </c>
      <c r="J93" s="4" t="s">
        <v>14</v>
      </c>
      <c r="K93" s="4" t="s">
        <v>64</v>
      </c>
      <c r="L93" s="33">
        <v>88950</v>
      </c>
    </row>
    <row r="94" spans="1:12" ht="15">
      <c r="A94" s="2">
        <v>2017</v>
      </c>
      <c r="B94" s="2" t="s">
        <v>9</v>
      </c>
      <c r="C94" s="2" t="s">
        <v>75</v>
      </c>
      <c r="D94" s="2" t="s">
        <v>134</v>
      </c>
      <c r="E94" s="3" t="s">
        <v>10</v>
      </c>
      <c r="F94" s="16" t="s">
        <v>70</v>
      </c>
      <c r="G94" s="3" t="s">
        <v>68</v>
      </c>
      <c r="H94" s="5" t="s">
        <v>147</v>
      </c>
      <c r="I94" s="27" t="s">
        <v>191</v>
      </c>
      <c r="J94" s="4" t="s">
        <v>14</v>
      </c>
      <c r="K94" s="4" t="s">
        <v>64</v>
      </c>
      <c r="L94" s="33">
        <v>101079</v>
      </c>
    </row>
    <row r="95" spans="1:12" ht="15">
      <c r="A95" s="2">
        <v>2017</v>
      </c>
      <c r="B95" s="2" t="s">
        <v>9</v>
      </c>
      <c r="C95" s="2" t="s">
        <v>75</v>
      </c>
      <c r="D95" s="2" t="s">
        <v>134</v>
      </c>
      <c r="E95" s="3" t="s">
        <v>10</v>
      </c>
      <c r="F95" s="16" t="s">
        <v>70</v>
      </c>
      <c r="G95" s="3" t="s">
        <v>68</v>
      </c>
      <c r="H95" s="5" t="s">
        <v>147</v>
      </c>
      <c r="I95" s="27" t="s">
        <v>192</v>
      </c>
      <c r="J95" s="4" t="s">
        <v>14</v>
      </c>
      <c r="K95" s="4" t="s">
        <v>64</v>
      </c>
      <c r="L95" s="33">
        <v>88950</v>
      </c>
    </row>
    <row r="96" spans="1:12" ht="15">
      <c r="A96" s="2">
        <v>2017</v>
      </c>
      <c r="B96" s="2" t="s">
        <v>125</v>
      </c>
      <c r="C96" s="2" t="s">
        <v>159</v>
      </c>
      <c r="D96" s="2" t="s">
        <v>134</v>
      </c>
      <c r="E96" s="3" t="s">
        <v>10</v>
      </c>
      <c r="F96" s="16" t="s">
        <v>127</v>
      </c>
      <c r="G96" s="3" t="s">
        <v>169</v>
      </c>
      <c r="H96" s="5" t="s">
        <v>156</v>
      </c>
      <c r="I96" s="27" t="s">
        <v>160</v>
      </c>
      <c r="J96" s="4" t="s">
        <v>44</v>
      </c>
      <c r="K96" s="4" t="s">
        <v>131</v>
      </c>
      <c r="L96" s="33">
        <v>479700</v>
      </c>
    </row>
    <row r="97" spans="1:12" ht="15">
      <c r="A97" s="2">
        <v>2017</v>
      </c>
      <c r="B97" s="2" t="s">
        <v>125</v>
      </c>
      <c r="C97" s="2" t="s">
        <v>159</v>
      </c>
      <c r="D97" s="2" t="s">
        <v>134</v>
      </c>
      <c r="E97" s="3" t="s">
        <v>10</v>
      </c>
      <c r="F97" s="16" t="s">
        <v>127</v>
      </c>
      <c r="G97" s="3" t="s">
        <v>169</v>
      </c>
      <c r="H97" s="5" t="s">
        <v>152</v>
      </c>
      <c r="I97" s="27" t="s">
        <v>161</v>
      </c>
      <c r="J97" s="4" t="s">
        <v>44</v>
      </c>
      <c r="K97" s="4" t="s">
        <v>131</v>
      </c>
      <c r="L97" s="33">
        <v>479700</v>
      </c>
    </row>
    <row r="98" spans="1:12" ht="15">
      <c r="A98" s="2">
        <v>2017</v>
      </c>
      <c r="B98" s="2" t="s">
        <v>125</v>
      </c>
      <c r="C98" s="2" t="s">
        <v>159</v>
      </c>
      <c r="D98" s="2" t="s">
        <v>134</v>
      </c>
      <c r="E98" s="3" t="s">
        <v>10</v>
      </c>
      <c r="F98" s="16" t="s">
        <v>127</v>
      </c>
      <c r="G98" s="3" t="s">
        <v>169</v>
      </c>
      <c r="H98" s="5" t="s">
        <v>153</v>
      </c>
      <c r="I98" s="27" t="s">
        <v>162</v>
      </c>
      <c r="J98" s="4" t="s">
        <v>44</v>
      </c>
      <c r="K98" s="4" t="s">
        <v>17</v>
      </c>
      <c r="L98" s="33">
        <v>479700</v>
      </c>
    </row>
    <row r="99" spans="1:12" ht="15">
      <c r="A99" s="2">
        <v>2017</v>
      </c>
      <c r="B99" s="2" t="s">
        <v>125</v>
      </c>
      <c r="C99" s="2" t="s">
        <v>159</v>
      </c>
      <c r="D99" s="2" t="s">
        <v>134</v>
      </c>
      <c r="E99" s="3" t="s">
        <v>10</v>
      </c>
      <c r="F99" s="16" t="s">
        <v>127</v>
      </c>
      <c r="G99" s="3" t="s">
        <v>169</v>
      </c>
      <c r="H99" s="5" t="s">
        <v>154</v>
      </c>
      <c r="I99" s="27" t="s">
        <v>163</v>
      </c>
      <c r="J99" s="4" t="s">
        <v>44</v>
      </c>
      <c r="K99" s="4" t="s">
        <v>17</v>
      </c>
      <c r="L99" s="33">
        <v>475800</v>
      </c>
    </row>
    <row r="100" spans="1:12" ht="15">
      <c r="A100" s="2">
        <v>2017</v>
      </c>
      <c r="B100" s="2" t="s">
        <v>125</v>
      </c>
      <c r="C100" s="2" t="s">
        <v>159</v>
      </c>
      <c r="D100" s="2" t="s">
        <v>134</v>
      </c>
      <c r="E100" s="3" t="s">
        <v>10</v>
      </c>
      <c r="F100" s="16" t="s">
        <v>127</v>
      </c>
      <c r="G100" s="3" t="s">
        <v>17</v>
      </c>
      <c r="H100" s="5" t="s">
        <v>155</v>
      </c>
      <c r="I100" s="27" t="s">
        <v>164</v>
      </c>
      <c r="J100" s="4" t="s">
        <v>44</v>
      </c>
      <c r="K100" s="4" t="s">
        <v>17</v>
      </c>
      <c r="L100" s="33">
        <v>936264</v>
      </c>
    </row>
    <row r="101" spans="1:12" ht="15">
      <c r="A101" s="2">
        <v>2017</v>
      </c>
      <c r="B101" s="2" t="s">
        <v>125</v>
      </c>
      <c r="C101" s="2" t="s">
        <v>159</v>
      </c>
      <c r="D101" s="2" t="s">
        <v>134</v>
      </c>
      <c r="E101" s="3" t="s">
        <v>10</v>
      </c>
      <c r="F101" s="16" t="s">
        <v>127</v>
      </c>
      <c r="G101" s="3" t="s">
        <v>170</v>
      </c>
      <c r="H101" s="5" t="s">
        <v>172</v>
      </c>
      <c r="I101" s="27" t="s">
        <v>171</v>
      </c>
      <c r="J101" s="4" t="s">
        <v>44</v>
      </c>
      <c r="K101" s="4" t="s">
        <v>131</v>
      </c>
      <c r="L101" s="33">
        <v>315000</v>
      </c>
    </row>
    <row r="102" spans="1:12" ht="15">
      <c r="A102" s="2">
        <v>2017</v>
      </c>
      <c r="B102" s="2" t="s">
        <v>125</v>
      </c>
      <c r="C102" s="2" t="s">
        <v>159</v>
      </c>
      <c r="D102" s="2" t="s">
        <v>134</v>
      </c>
      <c r="E102" s="3" t="s">
        <v>10</v>
      </c>
      <c r="F102" s="16" t="s">
        <v>127</v>
      </c>
      <c r="G102" s="3" t="s">
        <v>170</v>
      </c>
      <c r="H102" s="5" t="s">
        <v>173</v>
      </c>
      <c r="I102" s="27" t="s">
        <v>175</v>
      </c>
      <c r="J102" s="4" t="s">
        <v>44</v>
      </c>
      <c r="K102" s="4" t="s">
        <v>131</v>
      </c>
      <c r="L102" s="33">
        <v>136500</v>
      </c>
    </row>
    <row r="103" spans="1:12" ht="15">
      <c r="A103" s="2">
        <v>2017</v>
      </c>
      <c r="B103" s="2" t="s">
        <v>125</v>
      </c>
      <c r="C103" s="2" t="s">
        <v>159</v>
      </c>
      <c r="D103" s="2" t="s">
        <v>134</v>
      </c>
      <c r="E103" s="3" t="s">
        <v>10</v>
      </c>
      <c r="F103" s="16" t="s">
        <v>127</v>
      </c>
      <c r="G103" s="3" t="s">
        <v>170</v>
      </c>
      <c r="H103" s="5" t="s">
        <v>174</v>
      </c>
      <c r="I103" s="27" t="s">
        <v>176</v>
      </c>
      <c r="J103" s="4" t="s">
        <v>44</v>
      </c>
      <c r="K103" s="4" t="s">
        <v>17</v>
      </c>
      <c r="L103" s="33">
        <v>137256</v>
      </c>
    </row>
    <row r="104" spans="1:12" ht="15">
      <c r="A104" s="2">
        <v>2017</v>
      </c>
      <c r="B104" s="2" t="s">
        <v>125</v>
      </c>
      <c r="C104" s="2" t="s">
        <v>159</v>
      </c>
      <c r="D104" s="2" t="s">
        <v>134</v>
      </c>
      <c r="E104" s="3" t="s">
        <v>10</v>
      </c>
      <c r="F104" s="16" t="s">
        <v>127</v>
      </c>
      <c r="G104" s="3" t="s">
        <v>170</v>
      </c>
      <c r="H104" s="5" t="s">
        <v>173</v>
      </c>
      <c r="I104" s="27" t="s">
        <v>175</v>
      </c>
      <c r="J104" s="4" t="s">
        <v>44</v>
      </c>
      <c r="K104" s="4" t="s">
        <v>17</v>
      </c>
      <c r="L104" s="33">
        <v>147000</v>
      </c>
    </row>
    <row r="105" spans="1:12" ht="15">
      <c r="A105" s="2">
        <v>2017</v>
      </c>
      <c r="B105" s="2" t="s">
        <v>125</v>
      </c>
      <c r="C105" s="2" t="s">
        <v>159</v>
      </c>
      <c r="D105" s="2" t="s">
        <v>134</v>
      </c>
      <c r="E105" s="3" t="s">
        <v>10</v>
      </c>
      <c r="F105" s="16" t="s">
        <v>127</v>
      </c>
      <c r="G105" s="3" t="s">
        <v>167</v>
      </c>
      <c r="H105" s="5" t="s">
        <v>157</v>
      </c>
      <c r="I105" s="27" t="s">
        <v>166</v>
      </c>
      <c r="J105" s="4" t="s">
        <v>44</v>
      </c>
      <c r="K105" s="4" t="s">
        <v>15</v>
      </c>
      <c r="L105" s="33">
        <v>1468800</v>
      </c>
    </row>
    <row r="106" spans="1:12" ht="15">
      <c r="A106" s="2">
        <v>2017</v>
      </c>
      <c r="B106" s="2" t="s">
        <v>125</v>
      </c>
      <c r="C106" s="2" t="s">
        <v>159</v>
      </c>
      <c r="D106" s="2" t="s">
        <v>134</v>
      </c>
      <c r="E106" s="3" t="s">
        <v>10</v>
      </c>
      <c r="F106" s="16" t="s">
        <v>127</v>
      </c>
      <c r="G106" s="3" t="s">
        <v>168</v>
      </c>
      <c r="H106" s="5" t="s">
        <v>158</v>
      </c>
      <c r="I106" s="27" t="s">
        <v>165</v>
      </c>
      <c r="J106" s="4" t="s">
        <v>44</v>
      </c>
      <c r="K106" s="4" t="s">
        <v>15</v>
      </c>
      <c r="L106" s="33">
        <v>1386000</v>
      </c>
    </row>
    <row r="107" spans="1:12" ht="15">
      <c r="A107" s="2">
        <v>2017</v>
      </c>
      <c r="B107" s="2" t="s">
        <v>125</v>
      </c>
      <c r="C107" s="2" t="s">
        <v>74</v>
      </c>
      <c r="D107" s="2" t="s">
        <v>134</v>
      </c>
      <c r="E107" s="3" t="s">
        <v>10</v>
      </c>
      <c r="F107" s="16" t="s">
        <v>127</v>
      </c>
      <c r="G107" s="16" t="s">
        <v>177</v>
      </c>
      <c r="H107" s="16" t="s">
        <v>177</v>
      </c>
      <c r="I107" s="35" t="s">
        <v>182</v>
      </c>
      <c r="J107" s="4" t="s">
        <v>44</v>
      </c>
      <c r="K107" s="16" t="s">
        <v>205</v>
      </c>
      <c r="L107" s="20">
        <f>2629281+473271</f>
        <v>3102552</v>
      </c>
    </row>
    <row r="108" spans="1:12" ht="15">
      <c r="A108" s="2">
        <v>2017</v>
      </c>
      <c r="B108" s="2" t="s">
        <v>125</v>
      </c>
      <c r="C108" s="2" t="s">
        <v>74</v>
      </c>
      <c r="D108" s="2" t="s">
        <v>134</v>
      </c>
      <c r="E108" s="3" t="s">
        <v>10</v>
      </c>
      <c r="F108" s="16" t="s">
        <v>127</v>
      </c>
      <c r="G108" s="16" t="s">
        <v>178</v>
      </c>
      <c r="H108" s="16" t="s">
        <v>178</v>
      </c>
      <c r="I108" s="35" t="s">
        <v>186</v>
      </c>
      <c r="J108" s="4" t="s">
        <v>44</v>
      </c>
      <c r="K108" s="16" t="s">
        <v>205</v>
      </c>
      <c r="L108" s="20">
        <v>1000000</v>
      </c>
    </row>
    <row r="109" spans="1:12" ht="15">
      <c r="A109" s="2">
        <v>2017</v>
      </c>
      <c r="B109" s="2" t="s">
        <v>125</v>
      </c>
      <c r="C109" s="2" t="s">
        <v>74</v>
      </c>
      <c r="D109" s="2" t="s">
        <v>134</v>
      </c>
      <c r="E109" s="3" t="s">
        <v>10</v>
      </c>
      <c r="F109" s="16" t="s">
        <v>127</v>
      </c>
      <c r="G109" s="16" t="s">
        <v>179</v>
      </c>
      <c r="H109" s="16" t="s">
        <v>179</v>
      </c>
      <c r="I109" s="35" t="s">
        <v>183</v>
      </c>
      <c r="J109" s="4" t="s">
        <v>44</v>
      </c>
      <c r="K109" s="16" t="s">
        <v>205</v>
      </c>
      <c r="L109" s="20">
        <v>2000000</v>
      </c>
    </row>
    <row r="110" spans="1:12" ht="15">
      <c r="A110" s="2">
        <v>2017</v>
      </c>
      <c r="B110" s="2" t="s">
        <v>125</v>
      </c>
      <c r="C110" s="2" t="s">
        <v>74</v>
      </c>
      <c r="D110" s="2" t="s">
        <v>134</v>
      </c>
      <c r="E110" s="3" t="s">
        <v>10</v>
      </c>
      <c r="F110" s="16" t="s">
        <v>127</v>
      </c>
      <c r="G110" s="16" t="s">
        <v>180</v>
      </c>
      <c r="H110" s="16" t="s">
        <v>180</v>
      </c>
      <c r="I110" s="35" t="s">
        <v>184</v>
      </c>
      <c r="J110" s="4" t="s">
        <v>44</v>
      </c>
      <c r="K110" s="16" t="s">
        <v>205</v>
      </c>
      <c r="L110" s="20">
        <v>800000</v>
      </c>
    </row>
    <row r="111" spans="1:12" ht="15">
      <c r="A111" s="2">
        <v>2017</v>
      </c>
      <c r="B111" s="2" t="s">
        <v>125</v>
      </c>
      <c r="C111" s="2" t="s">
        <v>74</v>
      </c>
      <c r="D111" s="2" t="s">
        <v>134</v>
      </c>
      <c r="E111" s="3" t="s">
        <v>10</v>
      </c>
      <c r="F111" s="16" t="s">
        <v>127</v>
      </c>
      <c r="G111" s="16" t="s">
        <v>181</v>
      </c>
      <c r="H111" s="16" t="s">
        <v>181</v>
      </c>
      <c r="I111" s="35" t="s">
        <v>185</v>
      </c>
      <c r="J111" s="4" t="s">
        <v>44</v>
      </c>
      <c r="K111" s="16" t="s">
        <v>205</v>
      </c>
      <c r="L111" s="20">
        <v>800000</v>
      </c>
    </row>
  </sheetData>
  <sheetProtection/>
  <autoFilter ref="A1:M95"/>
  <dataValidations count="2">
    <dataValidation type="whole" operator="lessThanOrEqual" allowBlank="1" showInputMessage="1" showErrorMessage="1" sqref="L23:L27 L20:L21">
      <formula1>100000000000</formula1>
    </dataValidation>
    <dataValidation allowBlank="1" showInputMessage="1" showErrorMessage="1" sqref="F28:F3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Soledad Vilches Rodríguez</dc:creator>
  <cp:keywords/>
  <dc:description/>
  <cp:lastModifiedBy>Elias Figueroa Martínez</cp:lastModifiedBy>
  <dcterms:created xsi:type="dcterms:W3CDTF">2017-04-21T14:55:21Z</dcterms:created>
  <dcterms:modified xsi:type="dcterms:W3CDTF">2017-07-11T15:37:55Z</dcterms:modified>
  <cp:category/>
  <cp:version/>
  <cp:contentType/>
  <cp:contentStatus/>
</cp:coreProperties>
</file>